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435bde220320adb/誘発地震/誘発地震/TA/9-24 グループ10/"/>
    </mc:Choice>
  </mc:AlternateContent>
  <xr:revisionPtr revIDLastSave="2" documentId="13_ncr:1_{6EFEEE83-0416-4E9E-9799-C9005C5E693B}" xr6:coauthVersionLast="46" xr6:coauthVersionMax="46" xr10:uidLastSave="{2B1119C2-14EC-492F-9574-25FBB6DE03B9}"/>
  <bookViews>
    <workbookView xWindow="-108" yWindow="-108" windowWidth="23256" windowHeight="12576" activeTab="1" xr2:uid="{00000000-000D-0000-FFFF-FFFF00000000}"/>
  </bookViews>
  <sheets>
    <sheet name="グラフ1" sheetId="6" r:id="rId1"/>
    <sheet name="砂岩" sheetId="1" r:id="rId2"/>
    <sheet name="キャリブレーション結果→" sheetId="5" r:id="rId3"/>
    <sheet name="荷重" sheetId="3" r:id="rId4"/>
    <sheet name="変位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I11" i="1"/>
  <c r="H11" i="1"/>
  <c r="G284" i="1"/>
  <c r="I284" i="1"/>
  <c r="G11" i="1"/>
  <c r="J7" i="1"/>
  <c r="J298" i="1" l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I12" i="1"/>
  <c r="H12" i="1"/>
  <c r="J11" i="1"/>
  <c r="J10" i="1"/>
  <c r="I10" i="1"/>
  <c r="H10" i="1"/>
  <c r="J9" i="1"/>
  <c r="I9" i="1"/>
  <c r="H9" i="1"/>
  <c r="J8" i="1"/>
  <c r="I8" i="1"/>
  <c r="H8" i="1"/>
  <c r="I7" i="1"/>
  <c r="H7" i="1"/>
  <c r="G8" i="1" l="1"/>
  <c r="M8" i="1" s="1"/>
  <c r="G9" i="1"/>
  <c r="M9" i="1" s="1"/>
  <c r="G10" i="1"/>
  <c r="M10" i="1" s="1"/>
  <c r="M11" i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M284" i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22" i="1" l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7" i="1"/>
  <c r="O243" i="1"/>
  <c r="P243" i="1" s="1"/>
  <c r="K7" i="1"/>
  <c r="O7" i="1" s="1"/>
  <c r="P7" i="1" s="1"/>
  <c r="T46" i="1" s="1"/>
  <c r="T180" i="1" l="1"/>
  <c r="T91" i="1"/>
  <c r="T167" i="1"/>
  <c r="T231" i="1"/>
  <c r="T174" i="1"/>
  <c r="T249" i="1"/>
  <c r="T269" i="1"/>
  <c r="T100" i="1"/>
  <c r="T252" i="1"/>
  <c r="T210" i="1"/>
  <c r="V210" i="1" s="1"/>
  <c r="T225" i="1"/>
  <c r="V225" i="1" s="1"/>
  <c r="T203" i="1"/>
  <c r="V203" i="1" s="1"/>
  <c r="T58" i="1"/>
  <c r="T76" i="1"/>
  <c r="T130" i="1"/>
  <c r="T251" i="1"/>
  <c r="T245" i="1"/>
  <c r="T227" i="1"/>
  <c r="T218" i="1"/>
  <c r="T135" i="1"/>
  <c r="T10" i="1"/>
  <c r="T271" i="1"/>
  <c r="V271" i="1" s="1"/>
  <c r="T243" i="1"/>
  <c r="V243" i="1" s="1"/>
  <c r="T11" i="1"/>
  <c r="V11" i="1" s="1"/>
  <c r="T288" i="1"/>
  <c r="T43" i="1"/>
  <c r="T98" i="1"/>
  <c r="T83" i="1"/>
  <c r="T74" i="1"/>
  <c r="T50" i="1"/>
  <c r="T211" i="1"/>
  <c r="T156" i="1"/>
  <c r="T95" i="1"/>
  <c r="V95" i="1" s="1"/>
  <c r="T49" i="1"/>
  <c r="T69" i="1"/>
  <c r="V69" i="1" s="1"/>
  <c r="T204" i="1"/>
  <c r="V204" i="1" s="1"/>
  <c r="T202" i="1"/>
  <c r="T41" i="1"/>
  <c r="V41" i="1" s="1"/>
  <c r="T239" i="1"/>
  <c r="T207" i="1"/>
  <c r="T104" i="1"/>
  <c r="T296" i="1"/>
  <c r="T38" i="1"/>
  <c r="T139" i="1"/>
  <c r="T248" i="1"/>
  <c r="V248" i="1" s="1"/>
  <c r="T250" i="1"/>
  <c r="T177" i="1"/>
  <c r="V177" i="1" s="1"/>
  <c r="T93" i="1"/>
  <c r="V93" i="1" s="1"/>
  <c r="T149" i="1"/>
  <c r="T178" i="1"/>
  <c r="T18" i="1"/>
  <c r="T220" i="1"/>
  <c r="T257" i="1"/>
  <c r="T286" i="1"/>
  <c r="T47" i="1"/>
  <c r="T115" i="1"/>
  <c r="T131" i="1"/>
  <c r="V131" i="1" s="1"/>
  <c r="T170" i="1"/>
  <c r="V170" i="1" s="1"/>
  <c r="T65" i="1"/>
  <c r="V65" i="1" s="1"/>
  <c r="T102" i="1"/>
  <c r="V102" i="1" s="1"/>
  <c r="T21" i="1"/>
  <c r="T66" i="1"/>
  <c r="T62" i="1"/>
  <c r="T141" i="1"/>
  <c r="T198" i="1"/>
  <c r="T48" i="1"/>
  <c r="T73" i="1"/>
  <c r="T72" i="1"/>
  <c r="T85" i="1"/>
  <c r="V85" i="1" s="1"/>
  <c r="T259" i="1"/>
  <c r="V259" i="1" s="1"/>
  <c r="T284" i="1"/>
  <c r="V284" i="1" s="1"/>
  <c r="T140" i="1"/>
  <c r="V140" i="1" s="1"/>
  <c r="T298" i="1"/>
  <c r="T266" i="1"/>
  <c r="T19" i="1"/>
  <c r="T60" i="1"/>
  <c r="T258" i="1"/>
  <c r="T289" i="1"/>
  <c r="T278" i="1"/>
  <c r="T282" i="1"/>
  <c r="T224" i="1"/>
  <c r="T103" i="1"/>
  <c r="V103" i="1" s="1"/>
  <c r="T295" i="1"/>
  <c r="T242" i="1"/>
  <c r="V242" i="1" s="1"/>
  <c r="T68" i="1"/>
  <c r="T30" i="1"/>
  <c r="T111" i="1"/>
  <c r="T13" i="1"/>
  <c r="T22" i="1"/>
  <c r="T147" i="1"/>
  <c r="T229" i="1"/>
  <c r="T290" i="1"/>
  <c r="V290" i="1" s="1"/>
  <c r="T143" i="1"/>
  <c r="T193" i="1"/>
  <c r="V193" i="1" s="1"/>
  <c r="T59" i="1"/>
  <c r="V59" i="1" s="1"/>
  <c r="T194" i="1"/>
  <c r="V194" i="1" s="1"/>
  <c r="T161" i="1"/>
  <c r="T172" i="1"/>
  <c r="V172" i="1" s="1"/>
  <c r="T244" i="1"/>
  <c r="T157" i="1"/>
  <c r="T15" i="1"/>
  <c r="T109" i="1"/>
  <c r="T151" i="1"/>
  <c r="T155" i="1"/>
  <c r="V155" i="1" s="1"/>
  <c r="T173" i="1"/>
  <c r="V173" i="1" s="1"/>
  <c r="T128" i="1"/>
  <c r="V128" i="1" s="1"/>
  <c r="T201" i="1"/>
  <c r="V201" i="1" s="1"/>
  <c r="T279" i="1"/>
  <c r="V279" i="1" s="1"/>
  <c r="T184" i="1"/>
  <c r="T232" i="1"/>
  <c r="V232" i="1" s="1"/>
  <c r="T89" i="1"/>
  <c r="T126" i="1"/>
  <c r="T99" i="1"/>
  <c r="T97" i="1"/>
  <c r="T86" i="1"/>
  <c r="T228" i="1"/>
  <c r="V228" i="1" s="1"/>
  <c r="T192" i="1"/>
  <c r="T283" i="1"/>
  <c r="T28" i="1"/>
  <c r="V28" i="1" s="1"/>
  <c r="T293" i="1"/>
  <c r="V293" i="1" s="1"/>
  <c r="T267" i="1"/>
  <c r="T118" i="1"/>
  <c r="T146" i="1"/>
  <c r="T27" i="1"/>
  <c r="T144" i="1"/>
  <c r="T8" i="1"/>
  <c r="T110" i="1"/>
  <c r="T189" i="1"/>
  <c r="V189" i="1" s="1"/>
  <c r="T164" i="1"/>
  <c r="V164" i="1" s="1"/>
  <c r="T17" i="1"/>
  <c r="T123" i="1"/>
  <c r="V123" i="1" s="1"/>
  <c r="T276" i="1"/>
  <c r="V276" i="1" s="1"/>
  <c r="T274" i="1"/>
  <c r="T273" i="1"/>
  <c r="T40" i="1"/>
  <c r="T206" i="1"/>
  <c r="T200" i="1"/>
  <c r="T64" i="1"/>
  <c r="T153" i="1"/>
  <c r="T205" i="1"/>
  <c r="V205" i="1" s="1"/>
  <c r="T190" i="1"/>
  <c r="V190" i="1" s="1"/>
  <c r="T213" i="1"/>
  <c r="V213" i="1" s="1"/>
  <c r="T196" i="1"/>
  <c r="V196" i="1" s="1"/>
  <c r="T294" i="1"/>
  <c r="V294" i="1" s="1"/>
  <c r="T197" i="1"/>
  <c r="T285" i="1"/>
  <c r="T233" i="1"/>
  <c r="T281" i="1"/>
  <c r="T134" i="1"/>
  <c r="T268" i="1"/>
  <c r="T223" i="1"/>
  <c r="T108" i="1"/>
  <c r="V108" i="1" s="1"/>
  <c r="T7" i="1"/>
  <c r="T280" i="1"/>
  <c r="T230" i="1"/>
  <c r="V230" i="1" s="1"/>
  <c r="T145" i="1"/>
  <c r="V145" i="1" s="1"/>
  <c r="T208" i="1"/>
  <c r="T181" i="1"/>
  <c r="T39" i="1"/>
  <c r="T142" i="1"/>
  <c r="T253" i="1"/>
  <c r="T92" i="1"/>
  <c r="T247" i="1"/>
  <c r="T191" i="1"/>
  <c r="V191" i="1" s="1"/>
  <c r="T255" i="1"/>
  <c r="V255" i="1" s="1"/>
  <c r="T176" i="1"/>
  <c r="V176" i="1" s="1"/>
  <c r="T70" i="1"/>
  <c r="V70" i="1" s="1"/>
  <c r="T94" i="1"/>
  <c r="V94" i="1" s="1"/>
  <c r="T166" i="1"/>
  <c r="T195" i="1"/>
  <c r="T36" i="1"/>
  <c r="T264" i="1"/>
  <c r="T24" i="1"/>
  <c r="T216" i="1"/>
  <c r="T124" i="1"/>
  <c r="T121" i="1"/>
  <c r="V121" i="1" s="1"/>
  <c r="T122" i="1"/>
  <c r="T240" i="1"/>
  <c r="V240" i="1" s="1"/>
  <c r="T32" i="1"/>
  <c r="V32" i="1" s="1"/>
  <c r="T162" i="1"/>
  <c r="V162" i="1" s="1"/>
  <c r="T44" i="1"/>
  <c r="T20" i="1"/>
  <c r="T23" i="1"/>
  <c r="V23" i="1" s="1"/>
  <c r="T148" i="1"/>
  <c r="T222" i="1"/>
  <c r="T54" i="1"/>
  <c r="T9" i="1"/>
  <c r="T175" i="1"/>
  <c r="V175" i="1" s="1"/>
  <c r="T34" i="1"/>
  <c r="V34" i="1" s="1"/>
  <c r="T165" i="1"/>
  <c r="T260" i="1"/>
  <c r="V260" i="1" s="1"/>
  <c r="T107" i="1"/>
  <c r="V107" i="1" s="1"/>
  <c r="T78" i="1"/>
  <c r="T277" i="1"/>
  <c r="V277" i="1" s="1"/>
  <c r="T25" i="1"/>
  <c r="T291" i="1"/>
  <c r="T117" i="1"/>
  <c r="T287" i="1"/>
  <c r="T270" i="1"/>
  <c r="T45" i="1"/>
  <c r="V45" i="1" s="1"/>
  <c r="T169" i="1"/>
  <c r="V169" i="1" s="1"/>
  <c r="T37" i="1"/>
  <c r="V37" i="1" s="1"/>
  <c r="T136" i="1"/>
  <c r="V136" i="1" s="1"/>
  <c r="T133" i="1"/>
  <c r="V133" i="1" s="1"/>
  <c r="T56" i="1"/>
  <c r="T265" i="1"/>
  <c r="T63" i="1"/>
  <c r="T52" i="1"/>
  <c r="T263" i="1"/>
  <c r="T199" i="1"/>
  <c r="T138" i="1"/>
  <c r="T16" i="1"/>
  <c r="V16" i="1" s="1"/>
  <c r="T209" i="1"/>
  <c r="T14" i="1"/>
  <c r="V14" i="1" s="1"/>
  <c r="T256" i="1"/>
  <c r="V256" i="1" s="1"/>
  <c r="T168" i="1"/>
  <c r="V168" i="1" s="1"/>
  <c r="T183" i="1"/>
  <c r="T105" i="1"/>
  <c r="T219" i="1"/>
  <c r="T90" i="1"/>
  <c r="T101" i="1"/>
  <c r="T275" i="1"/>
  <c r="T163" i="1"/>
  <c r="T235" i="1"/>
  <c r="V235" i="1" s="1"/>
  <c r="T187" i="1"/>
  <c r="T159" i="1"/>
  <c r="V159" i="1" s="1"/>
  <c r="T212" i="1"/>
  <c r="V212" i="1" s="1"/>
  <c r="T241" i="1"/>
  <c r="V241" i="1" s="1"/>
  <c r="T137" i="1"/>
  <c r="T33" i="1"/>
  <c r="T254" i="1"/>
  <c r="T81" i="1"/>
  <c r="T12" i="1"/>
  <c r="V12" i="1" s="1"/>
  <c r="T188" i="1"/>
  <c r="T261" i="1"/>
  <c r="V261" i="1" s="1"/>
  <c r="T114" i="1"/>
  <c r="V114" i="1" s="1"/>
  <c r="T221" i="1"/>
  <c r="V221" i="1" s="1"/>
  <c r="T112" i="1"/>
  <c r="V112" i="1" s="1"/>
  <c r="T127" i="1"/>
  <c r="V127" i="1" s="1"/>
  <c r="T297" i="1"/>
  <c r="V297" i="1" s="1"/>
  <c r="T79" i="1"/>
  <c r="T77" i="1"/>
  <c r="T119" i="1"/>
  <c r="T106" i="1"/>
  <c r="T42" i="1"/>
  <c r="T179" i="1"/>
  <c r="T75" i="1"/>
  <c r="T132" i="1"/>
  <c r="V132" i="1" s="1"/>
  <c r="T160" i="1"/>
  <c r="V160" i="1" s="1"/>
  <c r="T262" i="1"/>
  <c r="V262" i="1" s="1"/>
  <c r="T236" i="1"/>
  <c r="V236" i="1" s="1"/>
  <c r="T186" i="1"/>
  <c r="V186" i="1" s="1"/>
  <c r="T88" i="1"/>
  <c r="T238" i="1"/>
  <c r="T51" i="1"/>
  <c r="V51" i="1" s="1"/>
  <c r="T82" i="1"/>
  <c r="T152" i="1"/>
  <c r="T292" i="1"/>
  <c r="T185" i="1"/>
  <c r="T55" i="1"/>
  <c r="V55" i="1" s="1"/>
  <c r="T29" i="1"/>
  <c r="V29" i="1" s="1"/>
  <c r="T53" i="1"/>
  <c r="V53" i="1" s="1"/>
  <c r="T87" i="1"/>
  <c r="V87" i="1" s="1"/>
  <c r="T96" i="1"/>
  <c r="V96" i="1" s="1"/>
  <c r="T217" i="1"/>
  <c r="T215" i="1"/>
  <c r="V215" i="1" s="1"/>
  <c r="T246" i="1"/>
  <c r="T120" i="1"/>
  <c r="T80" i="1"/>
  <c r="T113" i="1"/>
  <c r="V113" i="1" s="1"/>
  <c r="T171" i="1"/>
  <c r="T182" i="1"/>
  <c r="T26" i="1"/>
  <c r="V26" i="1" s="1"/>
  <c r="T237" i="1"/>
  <c r="V237" i="1" s="1"/>
  <c r="T71" i="1"/>
  <c r="V71" i="1" s="1"/>
  <c r="T116" i="1"/>
  <c r="V116" i="1" s="1"/>
  <c r="T226" i="1"/>
  <c r="T35" i="1"/>
  <c r="T84" i="1"/>
  <c r="V84" i="1" s="1"/>
  <c r="T150" i="1"/>
  <c r="T31" i="1"/>
  <c r="T57" i="1"/>
  <c r="T129" i="1"/>
  <c r="T234" i="1"/>
  <c r="V234" i="1" s="1"/>
  <c r="T158" i="1"/>
  <c r="V158" i="1" s="1"/>
  <c r="T154" i="1"/>
  <c r="V154" i="1" s="1"/>
  <c r="T125" i="1"/>
  <c r="V125" i="1" s="1"/>
  <c r="T214" i="1"/>
  <c r="V214" i="1" s="1"/>
  <c r="T67" i="1"/>
  <c r="T272" i="1"/>
  <c r="V272" i="1" s="1"/>
  <c r="T61" i="1"/>
  <c r="V61" i="1" s="1"/>
  <c r="V62" i="1"/>
  <c r="V60" i="1"/>
  <c r="V79" i="1"/>
  <c r="V239" i="1"/>
  <c r="V274" i="1"/>
  <c r="V192" i="1"/>
  <c r="V217" i="1"/>
  <c r="V20" i="1"/>
  <c r="V40" i="1"/>
  <c r="V100" i="1"/>
  <c r="V135" i="1"/>
  <c r="V198" i="1"/>
  <c r="V264" i="1"/>
  <c r="V231" i="1"/>
  <c r="V115" i="1"/>
  <c r="V27" i="1"/>
  <c r="V73" i="1"/>
  <c r="V76" i="1"/>
  <c r="V52" i="1"/>
  <c r="V31" i="1"/>
  <c r="V75" i="1"/>
  <c r="V296" i="1"/>
  <c r="V21" i="1"/>
  <c r="V153" i="1"/>
  <c r="V208" i="1"/>
  <c r="V288" i="1"/>
  <c r="V98" i="1"/>
  <c r="V161" i="1"/>
  <c r="V209" i="1"/>
  <c r="V180" i="1"/>
  <c r="V200" i="1"/>
  <c r="V157" i="1"/>
  <c r="V120" i="1"/>
  <c r="V249" i="1"/>
  <c r="V207" i="1"/>
  <c r="V289" i="1"/>
  <c r="V22" i="1"/>
  <c r="V88" i="1"/>
  <c r="V233" i="1"/>
  <c r="V183" i="1"/>
  <c r="V270" i="1"/>
  <c r="V250" i="1"/>
  <c r="V295" i="1"/>
  <c r="V66" i="1"/>
  <c r="V124" i="1"/>
  <c r="V278" i="1"/>
  <c r="V184" i="1"/>
  <c r="V257" i="1"/>
  <c r="V216" i="1"/>
  <c r="V149" i="1"/>
  <c r="V63" i="1"/>
  <c r="V223" i="1"/>
  <c r="V111" i="1"/>
  <c r="V263" i="1"/>
  <c r="V8" i="1"/>
  <c r="V42" i="1"/>
  <c r="V197" i="1"/>
  <c r="V92" i="1"/>
  <c r="V50" i="1"/>
  <c r="V273" i="1"/>
  <c r="V219" i="1"/>
  <c r="V97" i="1"/>
  <c r="V254" i="1"/>
  <c r="V141" i="1"/>
  <c r="V57" i="1"/>
  <c r="V122" i="1"/>
  <c r="V150" i="1"/>
  <c r="V226" i="1"/>
  <c r="V142" i="1"/>
  <c r="V156" i="1"/>
  <c r="V137" i="1"/>
  <c r="V43" i="1"/>
  <c r="V181" i="1"/>
  <c r="V109" i="1"/>
  <c r="V285" i="1"/>
  <c r="V126" i="1"/>
  <c r="V174" i="1"/>
  <c r="V253" i="1"/>
  <c r="V19" i="1"/>
  <c r="V130" i="1"/>
  <c r="V224" i="1"/>
  <c r="V258" i="1"/>
  <c r="V25" i="1"/>
  <c r="V178" i="1"/>
  <c r="V218" i="1"/>
  <c r="V9" i="1"/>
  <c r="V282" i="1"/>
  <c r="V36" i="1"/>
  <c r="V13" i="1"/>
  <c r="V206" i="1"/>
  <c r="V86" i="1"/>
  <c r="V83" i="1"/>
  <c r="V287" i="1"/>
  <c r="V30" i="1"/>
  <c r="V80" i="1"/>
  <c r="V143" i="1"/>
  <c r="V166" i="1"/>
  <c r="V101" i="1"/>
  <c r="V247" i="1"/>
  <c r="V266" i="1"/>
  <c r="V267" i="1"/>
  <c r="V68" i="1"/>
  <c r="V195" i="1"/>
  <c r="V82" i="1"/>
  <c r="V105" i="1"/>
  <c r="V49" i="1"/>
  <c r="V220" i="1"/>
  <c r="V24" i="1"/>
  <c r="V185" i="1"/>
  <c r="V17" i="1"/>
  <c r="V179" i="1"/>
  <c r="V286" i="1"/>
  <c r="V117" i="1"/>
  <c r="V269" i="1"/>
  <c r="V139" i="1"/>
  <c r="V67" i="1"/>
  <c r="V227" i="1"/>
  <c r="V10" i="1"/>
  <c r="V77" i="1"/>
  <c r="V298" i="1"/>
  <c r="V33" i="1"/>
  <c r="V275" i="1"/>
  <c r="V211" i="1"/>
  <c r="V15" i="1"/>
  <c r="V58" i="1"/>
  <c r="V74" i="1"/>
  <c r="V81" i="1"/>
  <c r="V91" i="1"/>
  <c r="V187" i="1"/>
  <c r="V167" i="1"/>
  <c r="V99" i="1"/>
  <c r="V238" i="1"/>
  <c r="V281" i="1"/>
  <c r="V251" i="1"/>
  <c r="V138" i="1"/>
  <c r="V199" i="1"/>
  <c r="V39" i="1"/>
  <c r="V188" i="1"/>
  <c r="V147" i="1"/>
  <c r="V47" i="1"/>
  <c r="V89" i="1"/>
  <c r="V152" i="1"/>
  <c r="V268" i="1"/>
  <c r="V244" i="1"/>
  <c r="V202" i="1"/>
  <c r="V38" i="1"/>
  <c r="V229" i="1"/>
  <c r="V280" i="1"/>
  <c r="V35" i="1"/>
  <c r="V246" i="1"/>
  <c r="V18" i="1"/>
  <c r="V252" i="1"/>
  <c r="V129" i="1"/>
  <c r="V106" i="1"/>
  <c r="V291" i="1"/>
  <c r="V222" i="1"/>
  <c r="V163" i="1"/>
  <c r="V265" i="1"/>
  <c r="V148" i="1"/>
  <c r="V46" i="1"/>
  <c r="V144" i="1"/>
  <c r="V165" i="1"/>
  <c r="V292" i="1"/>
  <c r="V72" i="1"/>
  <c r="V151" i="1"/>
  <c r="V119" i="1"/>
  <c r="V171" i="1"/>
  <c r="V245" i="1"/>
  <c r="V78" i="1"/>
  <c r="V283" i="1"/>
  <c r="V90" i="1"/>
  <c r="V54" i="1"/>
  <c r="V7" i="1"/>
  <c r="V48" i="1" l="1"/>
  <c r="V118" i="1"/>
  <c r="V64" i="1"/>
  <c r="V56" i="1"/>
  <c r="V44" i="1"/>
  <c r="V110" i="1"/>
  <c r="V182" i="1"/>
  <c r="V146" i="1"/>
  <c r="V134" i="1"/>
  <c r="V104" i="1"/>
  <c r="M3" i="1"/>
  <c r="N9" i="1" l="1"/>
  <c r="N11" i="1"/>
  <c r="N13" i="1"/>
  <c r="N15" i="1"/>
  <c r="N17" i="1"/>
  <c r="N19" i="1"/>
  <c r="N21" i="1"/>
  <c r="N23" i="1"/>
  <c r="N25" i="1"/>
  <c r="N27" i="1"/>
  <c r="N29" i="1"/>
  <c r="S29" i="1" s="1"/>
  <c r="N31" i="1"/>
  <c r="N33" i="1"/>
  <c r="N35" i="1"/>
  <c r="N37" i="1"/>
  <c r="N39" i="1"/>
  <c r="N41" i="1"/>
  <c r="N43" i="1"/>
  <c r="N45" i="1"/>
  <c r="N47" i="1"/>
  <c r="N49" i="1"/>
  <c r="N51" i="1"/>
  <c r="N53" i="1"/>
  <c r="S53" i="1" s="1"/>
  <c r="N55" i="1"/>
  <c r="N57" i="1"/>
  <c r="N59" i="1"/>
  <c r="N61" i="1"/>
  <c r="N63" i="1"/>
  <c r="N65" i="1"/>
  <c r="N67" i="1"/>
  <c r="N69" i="1"/>
  <c r="N71" i="1"/>
  <c r="N73" i="1"/>
  <c r="N75" i="1"/>
  <c r="N77" i="1"/>
  <c r="S77" i="1" s="1"/>
  <c r="N79" i="1"/>
  <c r="N81" i="1"/>
  <c r="N83" i="1"/>
  <c r="N85" i="1"/>
  <c r="N87" i="1"/>
  <c r="N89" i="1"/>
  <c r="N91" i="1"/>
  <c r="N93" i="1"/>
  <c r="N95" i="1"/>
  <c r="N97" i="1"/>
  <c r="N99" i="1"/>
  <c r="N101" i="1"/>
  <c r="S101" i="1" s="1"/>
  <c r="N103" i="1"/>
  <c r="N105" i="1"/>
  <c r="N107" i="1"/>
  <c r="N109" i="1"/>
  <c r="N111" i="1"/>
  <c r="N113" i="1"/>
  <c r="N115" i="1"/>
  <c r="N117" i="1"/>
  <c r="N119" i="1"/>
  <c r="N121" i="1"/>
  <c r="N123" i="1"/>
  <c r="N125" i="1"/>
  <c r="S125" i="1" s="1"/>
  <c r="N127" i="1"/>
  <c r="N129" i="1"/>
  <c r="N131" i="1"/>
  <c r="N133" i="1"/>
  <c r="N135" i="1"/>
  <c r="N137" i="1"/>
  <c r="N139" i="1"/>
  <c r="N141" i="1"/>
  <c r="N143" i="1"/>
  <c r="N145" i="1"/>
  <c r="N147" i="1"/>
  <c r="N149" i="1"/>
  <c r="S149" i="1" s="1"/>
  <c r="N151" i="1"/>
  <c r="N153" i="1"/>
  <c r="N155" i="1"/>
  <c r="N157" i="1"/>
  <c r="N159" i="1"/>
  <c r="N161" i="1"/>
  <c r="N163" i="1"/>
  <c r="N165" i="1"/>
  <c r="N167" i="1"/>
  <c r="N169" i="1"/>
  <c r="N171" i="1"/>
  <c r="N173" i="1"/>
  <c r="S173" i="1" s="1"/>
  <c r="N175" i="1"/>
  <c r="N177" i="1"/>
  <c r="N227" i="1"/>
  <c r="N229" i="1"/>
  <c r="N231" i="1"/>
  <c r="N233" i="1"/>
  <c r="N235" i="1"/>
  <c r="N237" i="1"/>
  <c r="N239" i="1"/>
  <c r="N241" i="1"/>
  <c r="N243" i="1"/>
  <c r="N245" i="1"/>
  <c r="S245" i="1" s="1"/>
  <c r="N247" i="1"/>
  <c r="N249" i="1"/>
  <c r="N8" i="1"/>
  <c r="N10" i="1"/>
  <c r="N12" i="1"/>
  <c r="N14" i="1"/>
  <c r="N16" i="1"/>
  <c r="N18" i="1"/>
  <c r="N20" i="1"/>
  <c r="N22" i="1"/>
  <c r="N24" i="1"/>
  <c r="N26" i="1"/>
  <c r="S26" i="1" s="1"/>
  <c r="N28" i="1"/>
  <c r="N30" i="1"/>
  <c r="N32" i="1"/>
  <c r="N34" i="1"/>
  <c r="N36" i="1"/>
  <c r="N38" i="1"/>
  <c r="N40" i="1"/>
  <c r="N42" i="1"/>
  <c r="N44" i="1"/>
  <c r="N46" i="1"/>
  <c r="N48" i="1"/>
  <c r="N50" i="1"/>
  <c r="S50" i="1" s="1"/>
  <c r="N52" i="1"/>
  <c r="N54" i="1"/>
  <c r="N56" i="1"/>
  <c r="N58" i="1"/>
  <c r="N60" i="1"/>
  <c r="N62" i="1"/>
  <c r="N64" i="1"/>
  <c r="N66" i="1"/>
  <c r="N68" i="1"/>
  <c r="N70" i="1"/>
  <c r="N72" i="1"/>
  <c r="N74" i="1"/>
  <c r="S74" i="1" s="1"/>
  <c r="N76" i="1"/>
  <c r="N78" i="1"/>
  <c r="N80" i="1"/>
  <c r="N82" i="1"/>
  <c r="N84" i="1"/>
  <c r="N86" i="1"/>
  <c r="N88" i="1"/>
  <c r="N90" i="1"/>
  <c r="N92" i="1"/>
  <c r="N94" i="1"/>
  <c r="N96" i="1"/>
  <c r="N98" i="1"/>
  <c r="S98" i="1" s="1"/>
  <c r="N100" i="1"/>
  <c r="N102" i="1"/>
  <c r="N104" i="1"/>
  <c r="N106" i="1"/>
  <c r="N108" i="1"/>
  <c r="N110" i="1"/>
  <c r="N112" i="1"/>
  <c r="N114" i="1"/>
  <c r="N116" i="1"/>
  <c r="N118" i="1"/>
  <c r="N120" i="1"/>
  <c r="N122" i="1"/>
  <c r="S122" i="1" s="1"/>
  <c r="N124" i="1"/>
  <c r="N126" i="1"/>
  <c r="N128" i="1"/>
  <c r="N130" i="1"/>
  <c r="N132" i="1"/>
  <c r="N134" i="1"/>
  <c r="N136" i="1"/>
  <c r="N138" i="1"/>
  <c r="N140" i="1"/>
  <c r="N142" i="1"/>
  <c r="N144" i="1"/>
  <c r="N146" i="1"/>
  <c r="S146" i="1" s="1"/>
  <c r="N148" i="1"/>
  <c r="N150" i="1"/>
  <c r="N152" i="1"/>
  <c r="N154" i="1"/>
  <c r="N156" i="1"/>
  <c r="N158" i="1"/>
  <c r="N160" i="1"/>
  <c r="N162" i="1"/>
  <c r="N164" i="1"/>
  <c r="N166" i="1"/>
  <c r="N168" i="1"/>
  <c r="N170" i="1"/>
  <c r="S170" i="1" s="1"/>
  <c r="N172" i="1"/>
  <c r="N174" i="1"/>
  <c r="N176" i="1"/>
  <c r="N178" i="1"/>
  <c r="N179" i="1"/>
  <c r="N180" i="1"/>
  <c r="N228" i="1"/>
  <c r="N232" i="1"/>
  <c r="N236" i="1"/>
  <c r="N240" i="1"/>
  <c r="N244" i="1"/>
  <c r="N248" i="1"/>
  <c r="S248" i="1" s="1"/>
  <c r="N251" i="1"/>
  <c r="N253" i="1"/>
  <c r="N255" i="1"/>
  <c r="N257" i="1"/>
  <c r="N259" i="1"/>
  <c r="N261" i="1"/>
  <c r="N263" i="1"/>
  <c r="N265" i="1"/>
  <c r="N267" i="1"/>
  <c r="N269" i="1"/>
  <c r="N271" i="1"/>
  <c r="N273" i="1"/>
  <c r="S273" i="1" s="1"/>
  <c r="N275" i="1"/>
  <c r="N277" i="1"/>
  <c r="N279" i="1"/>
  <c r="N281" i="1"/>
  <c r="N283" i="1"/>
  <c r="N285" i="1"/>
  <c r="N287" i="1"/>
  <c r="N289" i="1"/>
  <c r="N291" i="1"/>
  <c r="N293" i="1"/>
  <c r="N295" i="1"/>
  <c r="N297" i="1"/>
  <c r="S297" i="1" s="1"/>
  <c r="N181" i="1"/>
  <c r="N182" i="1"/>
  <c r="N183" i="1"/>
  <c r="N184" i="1"/>
  <c r="N185" i="1"/>
  <c r="N186" i="1"/>
  <c r="N187" i="1"/>
  <c r="N188" i="1"/>
  <c r="N189" i="1"/>
  <c r="S189" i="1" s="1"/>
  <c r="N190" i="1"/>
  <c r="N191" i="1"/>
  <c r="N192" i="1"/>
  <c r="S192" i="1" s="1"/>
  <c r="N193" i="1"/>
  <c r="N194" i="1"/>
  <c r="N195" i="1"/>
  <c r="N196" i="1"/>
  <c r="S196" i="1" s="1"/>
  <c r="N197" i="1"/>
  <c r="N198" i="1"/>
  <c r="N199" i="1"/>
  <c r="N200" i="1"/>
  <c r="N201" i="1"/>
  <c r="S201" i="1" s="1"/>
  <c r="N202" i="1"/>
  <c r="N203" i="1"/>
  <c r="N204" i="1"/>
  <c r="S204" i="1" s="1"/>
  <c r="N205" i="1"/>
  <c r="N206" i="1"/>
  <c r="N207" i="1"/>
  <c r="N208" i="1"/>
  <c r="S208" i="1" s="1"/>
  <c r="N209" i="1"/>
  <c r="N210" i="1"/>
  <c r="N211" i="1"/>
  <c r="N212" i="1"/>
  <c r="N213" i="1"/>
  <c r="S213" i="1" s="1"/>
  <c r="N214" i="1"/>
  <c r="S214" i="1" s="1"/>
  <c r="N215" i="1"/>
  <c r="N216" i="1"/>
  <c r="S216" i="1" s="1"/>
  <c r="N217" i="1"/>
  <c r="N218" i="1"/>
  <c r="N219" i="1"/>
  <c r="N220" i="1"/>
  <c r="S220" i="1" s="1"/>
  <c r="N221" i="1"/>
  <c r="N222" i="1"/>
  <c r="N223" i="1"/>
  <c r="N224" i="1"/>
  <c r="N225" i="1"/>
  <c r="S225" i="1" s="1"/>
  <c r="N226" i="1"/>
  <c r="S226" i="1" s="1"/>
  <c r="N230" i="1"/>
  <c r="N234" i="1"/>
  <c r="S234" i="1" s="1"/>
  <c r="N238" i="1"/>
  <c r="N242" i="1"/>
  <c r="N246" i="1"/>
  <c r="N250" i="1"/>
  <c r="S250" i="1" s="1"/>
  <c r="N252" i="1"/>
  <c r="N254" i="1"/>
  <c r="N256" i="1"/>
  <c r="N258" i="1"/>
  <c r="N260" i="1"/>
  <c r="S260" i="1" s="1"/>
  <c r="N262" i="1"/>
  <c r="S262" i="1" s="1"/>
  <c r="N264" i="1"/>
  <c r="S264" i="1" s="1"/>
  <c r="N266" i="1"/>
  <c r="S266" i="1" s="1"/>
  <c r="N268" i="1"/>
  <c r="N270" i="1"/>
  <c r="N272" i="1"/>
  <c r="N274" i="1"/>
  <c r="S274" i="1" s="1"/>
  <c r="N276" i="1"/>
  <c r="N278" i="1"/>
  <c r="N280" i="1"/>
  <c r="N282" i="1"/>
  <c r="N284" i="1"/>
  <c r="S284" i="1" s="1"/>
  <c r="N286" i="1"/>
  <c r="S286" i="1" s="1"/>
  <c r="N288" i="1"/>
  <c r="S288" i="1" s="1"/>
  <c r="N290" i="1"/>
  <c r="S290" i="1" s="1"/>
  <c r="N292" i="1"/>
  <c r="S292" i="1" s="1"/>
  <c r="N294" i="1"/>
  <c r="N296" i="1"/>
  <c r="N298" i="1"/>
  <c r="S298" i="1" s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291" i="1" l="1"/>
  <c r="S267" i="1"/>
  <c r="S236" i="1"/>
  <c r="S164" i="1"/>
  <c r="S140" i="1"/>
  <c r="S116" i="1"/>
  <c r="S92" i="1"/>
  <c r="S68" i="1"/>
  <c r="S44" i="1"/>
  <c r="U44" i="1" s="1"/>
  <c r="S20" i="1"/>
  <c r="U20" i="1" s="1"/>
  <c r="S239" i="1"/>
  <c r="S167" i="1"/>
  <c r="U167" i="1" s="1"/>
  <c r="S143" i="1"/>
  <c r="S119" i="1"/>
  <c r="S95" i="1"/>
  <c r="S71" i="1"/>
  <c r="S47" i="1"/>
  <c r="S23" i="1"/>
  <c r="S280" i="1"/>
  <c r="S256" i="1"/>
  <c r="S223" i="1"/>
  <c r="U223" i="1" s="1"/>
  <c r="S184" i="1"/>
  <c r="U184" i="1" s="1"/>
  <c r="S281" i="1"/>
  <c r="U281" i="1" s="1"/>
  <c r="S257" i="1"/>
  <c r="U257" i="1" s="1"/>
  <c r="S178" i="1"/>
  <c r="S154" i="1"/>
  <c r="S130" i="1"/>
  <c r="S106" i="1"/>
  <c r="S82" i="1"/>
  <c r="S58" i="1"/>
  <c r="S34" i="1"/>
  <c r="S10" i="1"/>
  <c r="S229" i="1"/>
  <c r="S157" i="1"/>
  <c r="S133" i="1"/>
  <c r="U133" i="1" s="1"/>
  <c r="S109" i="1"/>
  <c r="U109" i="1" s="1"/>
  <c r="S85" i="1"/>
  <c r="S61" i="1"/>
  <c r="S37" i="1"/>
  <c r="S13" i="1"/>
  <c r="S296" i="1"/>
  <c r="S272" i="1"/>
  <c r="S268" i="1"/>
  <c r="S238" i="1"/>
  <c r="S217" i="1"/>
  <c r="U217" i="1" s="1"/>
  <c r="S205" i="1"/>
  <c r="U205" i="1" s="1"/>
  <c r="S193" i="1"/>
  <c r="U193" i="1" s="1"/>
  <c r="S181" i="1"/>
  <c r="U181" i="1" s="1"/>
  <c r="S275" i="1"/>
  <c r="S251" i="1"/>
  <c r="U251" i="1" s="1"/>
  <c r="S172" i="1"/>
  <c r="S148" i="1"/>
  <c r="S124" i="1"/>
  <c r="U124" i="1" s="1"/>
  <c r="S100" i="1"/>
  <c r="S76" i="1"/>
  <c r="S52" i="1"/>
  <c r="U52" i="1" s="1"/>
  <c r="S28" i="1"/>
  <c r="U28" i="1" s="1"/>
  <c r="S247" i="1"/>
  <c r="S175" i="1"/>
  <c r="U175" i="1" s="1"/>
  <c r="S151" i="1"/>
  <c r="U151" i="1" s="1"/>
  <c r="S127" i="1"/>
  <c r="S103" i="1"/>
  <c r="U103" i="1" s="1"/>
  <c r="S79" i="1"/>
  <c r="S55" i="1"/>
  <c r="S31" i="1"/>
  <c r="U31" i="1" s="1"/>
  <c r="S230" i="1"/>
  <c r="S215" i="1"/>
  <c r="S203" i="1"/>
  <c r="S191" i="1"/>
  <c r="U191" i="1" s="1"/>
  <c r="S295" i="1"/>
  <c r="S271" i="1"/>
  <c r="U271" i="1" s="1"/>
  <c r="S244" i="1"/>
  <c r="U244" i="1" s="1"/>
  <c r="S168" i="1"/>
  <c r="S144" i="1"/>
  <c r="U144" i="1" s="1"/>
  <c r="S120" i="1"/>
  <c r="S96" i="1"/>
  <c r="S72" i="1"/>
  <c r="U72" i="1" s="1"/>
  <c r="S48" i="1"/>
  <c r="S24" i="1"/>
  <c r="S243" i="1"/>
  <c r="U243" i="1" s="1"/>
  <c r="S171" i="1"/>
  <c r="U171" i="1" s="1"/>
  <c r="S147" i="1"/>
  <c r="U147" i="1" s="1"/>
  <c r="S123" i="1"/>
  <c r="U123" i="1" s="1"/>
  <c r="S99" i="1"/>
  <c r="S75" i="1"/>
  <c r="S51" i="1"/>
  <c r="U51" i="1" s="1"/>
  <c r="S27" i="1"/>
  <c r="U27" i="1" s="1"/>
  <c r="S202" i="1"/>
  <c r="S190" i="1"/>
  <c r="S293" i="1"/>
  <c r="S269" i="1"/>
  <c r="S240" i="1"/>
  <c r="S166" i="1"/>
  <c r="U166" i="1" s="1"/>
  <c r="S142" i="1"/>
  <c r="U142" i="1" s="1"/>
  <c r="S118" i="1"/>
  <c r="U118" i="1" s="1"/>
  <c r="S94" i="1"/>
  <c r="U94" i="1" s="1"/>
  <c r="S70" i="1"/>
  <c r="S46" i="1"/>
  <c r="S22" i="1"/>
  <c r="U22" i="1" s="1"/>
  <c r="S241" i="1"/>
  <c r="S169" i="1"/>
  <c r="U169" i="1" s="1"/>
  <c r="S145" i="1"/>
  <c r="S121" i="1"/>
  <c r="S97" i="1"/>
  <c r="S73" i="1"/>
  <c r="U73" i="1" s="1"/>
  <c r="S49" i="1"/>
  <c r="U49" i="1" s="1"/>
  <c r="S25" i="1"/>
  <c r="S282" i="1"/>
  <c r="U282" i="1" s="1"/>
  <c r="S258" i="1"/>
  <c r="S224" i="1"/>
  <c r="U224" i="1" s="1"/>
  <c r="S212" i="1"/>
  <c r="U212" i="1" s="1"/>
  <c r="S200" i="1"/>
  <c r="S188" i="1"/>
  <c r="S289" i="1"/>
  <c r="S265" i="1"/>
  <c r="S232" i="1"/>
  <c r="S162" i="1"/>
  <c r="U162" i="1" s="1"/>
  <c r="S138" i="1"/>
  <c r="U138" i="1" s="1"/>
  <c r="S114" i="1"/>
  <c r="U114" i="1" s="1"/>
  <c r="S90" i="1"/>
  <c r="U90" i="1" s="1"/>
  <c r="S66" i="1"/>
  <c r="S42" i="1"/>
  <c r="S18" i="1"/>
  <c r="U18" i="1" s="1"/>
  <c r="S237" i="1"/>
  <c r="S165" i="1"/>
  <c r="U165" i="1" s="1"/>
  <c r="S141" i="1"/>
  <c r="S117" i="1"/>
  <c r="S93" i="1"/>
  <c r="S69" i="1"/>
  <c r="U69" i="1" s="1"/>
  <c r="S45" i="1"/>
  <c r="S21" i="1"/>
  <c r="U21" i="1" s="1"/>
  <c r="S211" i="1"/>
  <c r="U211" i="1" s="1"/>
  <c r="S199" i="1"/>
  <c r="S187" i="1"/>
  <c r="U187" i="1" s="1"/>
  <c r="S287" i="1"/>
  <c r="S263" i="1"/>
  <c r="S228" i="1"/>
  <c r="U228" i="1" s="1"/>
  <c r="S160" i="1"/>
  <c r="S136" i="1"/>
  <c r="S112" i="1"/>
  <c r="S88" i="1"/>
  <c r="U88" i="1" s="1"/>
  <c r="S64" i="1"/>
  <c r="S40" i="1"/>
  <c r="U40" i="1" s="1"/>
  <c r="S16" i="1"/>
  <c r="U16" i="1" s="1"/>
  <c r="S235" i="1"/>
  <c r="S163" i="1"/>
  <c r="S139" i="1"/>
  <c r="S115" i="1"/>
  <c r="S91" i="1"/>
  <c r="U91" i="1" s="1"/>
  <c r="S67" i="1"/>
  <c r="S43" i="1"/>
  <c r="S19" i="1"/>
  <c r="U19" i="1" s="1"/>
  <c r="S278" i="1"/>
  <c r="U278" i="1" s="1"/>
  <c r="S254" i="1"/>
  <c r="S222" i="1"/>
  <c r="U222" i="1" s="1"/>
  <c r="S210" i="1"/>
  <c r="U210" i="1" s="1"/>
  <c r="S198" i="1"/>
  <c r="S186" i="1"/>
  <c r="U186" i="1" s="1"/>
  <c r="S285" i="1"/>
  <c r="U285" i="1" s="1"/>
  <c r="S261" i="1"/>
  <c r="S180" i="1"/>
  <c r="U180" i="1" s="1"/>
  <c r="S158" i="1"/>
  <c r="S134" i="1"/>
  <c r="S110" i="1"/>
  <c r="U110" i="1" s="1"/>
  <c r="S86" i="1"/>
  <c r="U86" i="1" s="1"/>
  <c r="S62" i="1"/>
  <c r="U62" i="1" s="1"/>
  <c r="S38" i="1"/>
  <c r="U38" i="1" s="1"/>
  <c r="S14" i="1"/>
  <c r="U14" i="1" s="1"/>
  <c r="S233" i="1"/>
  <c r="S161" i="1"/>
  <c r="U161" i="1" s="1"/>
  <c r="S137" i="1"/>
  <c r="U137" i="1" s="1"/>
  <c r="S113" i="1"/>
  <c r="S89" i="1"/>
  <c r="U89" i="1" s="1"/>
  <c r="S65" i="1"/>
  <c r="S41" i="1"/>
  <c r="S17" i="1"/>
  <c r="U17" i="1" s="1"/>
  <c r="S276" i="1"/>
  <c r="U276" i="1" s="1"/>
  <c r="S252" i="1"/>
  <c r="U252" i="1" s="1"/>
  <c r="S221" i="1"/>
  <c r="S209" i="1"/>
  <c r="U209" i="1" s="1"/>
  <c r="S197" i="1"/>
  <c r="S185" i="1"/>
  <c r="U185" i="1" s="1"/>
  <c r="S283" i="1"/>
  <c r="S259" i="1"/>
  <c r="S179" i="1"/>
  <c r="U179" i="1" s="1"/>
  <c r="S156" i="1"/>
  <c r="S132" i="1"/>
  <c r="S108" i="1"/>
  <c r="U108" i="1" s="1"/>
  <c r="S84" i="1"/>
  <c r="U84" i="1" s="1"/>
  <c r="S60" i="1"/>
  <c r="U60" i="1" s="1"/>
  <c r="S36" i="1"/>
  <c r="U36" i="1" s="1"/>
  <c r="S12" i="1"/>
  <c r="U12" i="1" s="1"/>
  <c r="S231" i="1"/>
  <c r="S159" i="1"/>
  <c r="S135" i="1"/>
  <c r="S111" i="1"/>
  <c r="S87" i="1"/>
  <c r="U87" i="1" s="1"/>
  <c r="S63" i="1"/>
  <c r="S39" i="1"/>
  <c r="S15" i="1"/>
  <c r="U15" i="1" s="1"/>
  <c r="S219" i="1"/>
  <c r="U219" i="1" s="1"/>
  <c r="S183" i="1"/>
  <c r="U183" i="1" s="1"/>
  <c r="S255" i="1"/>
  <c r="U255" i="1" s="1"/>
  <c r="S176" i="1"/>
  <c r="U176" i="1" s="1"/>
  <c r="S128" i="1"/>
  <c r="S104" i="1"/>
  <c r="U104" i="1" s="1"/>
  <c r="S80" i="1"/>
  <c r="S56" i="1"/>
  <c r="S32" i="1"/>
  <c r="U32" i="1" s="1"/>
  <c r="S8" i="1"/>
  <c r="S227" i="1"/>
  <c r="S155" i="1"/>
  <c r="U155" i="1" s="1"/>
  <c r="S131" i="1"/>
  <c r="U131" i="1" s="1"/>
  <c r="S107" i="1"/>
  <c r="S83" i="1"/>
  <c r="U83" i="1" s="1"/>
  <c r="S59" i="1"/>
  <c r="U59" i="1" s="1"/>
  <c r="S35" i="1"/>
  <c r="S11" i="1"/>
  <c r="U11" i="1" s="1"/>
  <c r="S246" i="1"/>
  <c r="U246" i="1" s="1"/>
  <c r="S207" i="1"/>
  <c r="S195" i="1"/>
  <c r="U195" i="1" s="1"/>
  <c r="S279" i="1"/>
  <c r="U279" i="1" s="1"/>
  <c r="S152" i="1"/>
  <c r="S294" i="1"/>
  <c r="U294" i="1" s="1"/>
  <c r="S270" i="1"/>
  <c r="U270" i="1" s="1"/>
  <c r="S242" i="1"/>
  <c r="U242" i="1" s="1"/>
  <c r="S218" i="1"/>
  <c r="U218" i="1" s="1"/>
  <c r="S206" i="1"/>
  <c r="U206" i="1" s="1"/>
  <c r="S194" i="1"/>
  <c r="S182" i="1"/>
  <c r="U182" i="1" s="1"/>
  <c r="S277" i="1"/>
  <c r="S253" i="1"/>
  <c r="S174" i="1"/>
  <c r="U174" i="1" s="1"/>
  <c r="S150" i="1"/>
  <c r="S126" i="1"/>
  <c r="S102" i="1"/>
  <c r="S78" i="1"/>
  <c r="U78" i="1" s="1"/>
  <c r="S54" i="1"/>
  <c r="U54" i="1" s="1"/>
  <c r="S30" i="1"/>
  <c r="U30" i="1" s="1"/>
  <c r="S249" i="1"/>
  <c r="U249" i="1" s="1"/>
  <c r="S177" i="1"/>
  <c r="S153" i="1"/>
  <c r="S129" i="1"/>
  <c r="S105" i="1"/>
  <c r="S81" i="1"/>
  <c r="U81" i="1" s="1"/>
  <c r="S57" i="1"/>
  <c r="S33" i="1"/>
  <c r="S9" i="1"/>
  <c r="U274" i="1"/>
  <c r="U288" i="1"/>
  <c r="U286" i="1"/>
  <c r="U254" i="1"/>
  <c r="U226" i="1"/>
  <c r="U202" i="1"/>
  <c r="U194" i="1"/>
  <c r="U287" i="1"/>
  <c r="U168" i="1"/>
  <c r="U152" i="1"/>
  <c r="U136" i="1"/>
  <c r="U120" i="1"/>
  <c r="U56" i="1"/>
  <c r="U24" i="1"/>
  <c r="U234" i="1"/>
  <c r="U298" i="1"/>
  <c r="U266" i="1"/>
  <c r="U250" i="1"/>
  <c r="U290" i="1"/>
  <c r="U264" i="1"/>
  <c r="U258" i="1"/>
  <c r="U272" i="1"/>
  <c r="U296" i="1"/>
  <c r="U280" i="1"/>
  <c r="U262" i="1"/>
  <c r="U214" i="1"/>
  <c r="U198" i="1"/>
  <c r="U190" i="1"/>
  <c r="U295" i="1"/>
  <c r="U263" i="1"/>
  <c r="U160" i="1"/>
  <c r="U128" i="1"/>
  <c r="U112" i="1"/>
  <c r="U96" i="1"/>
  <c r="U80" i="1"/>
  <c r="U64" i="1"/>
  <c r="U48" i="1"/>
  <c r="U256" i="1"/>
  <c r="U8" i="1"/>
  <c r="U235" i="1"/>
  <c r="U227" i="1"/>
  <c r="U163" i="1"/>
  <c r="U139" i="1"/>
  <c r="U115" i="1"/>
  <c r="U107" i="1"/>
  <c r="U99" i="1"/>
  <c r="U75" i="1"/>
  <c r="U67" i="1"/>
  <c r="U43" i="1"/>
  <c r="U35" i="1"/>
  <c r="U230" i="1"/>
  <c r="U215" i="1"/>
  <c r="U207" i="1"/>
  <c r="U203" i="1"/>
  <c r="U199" i="1"/>
  <c r="U297" i="1"/>
  <c r="U289" i="1"/>
  <c r="U273" i="1"/>
  <c r="U265" i="1"/>
  <c r="U248" i="1"/>
  <c r="U232" i="1"/>
  <c r="U178" i="1"/>
  <c r="U170" i="1"/>
  <c r="U154" i="1"/>
  <c r="U146" i="1"/>
  <c r="U130" i="1"/>
  <c r="U122" i="1"/>
  <c r="U106" i="1"/>
  <c r="U98" i="1"/>
  <c r="U82" i="1"/>
  <c r="U74" i="1"/>
  <c r="U66" i="1"/>
  <c r="U58" i="1"/>
  <c r="U50" i="1"/>
  <c r="U42" i="1"/>
  <c r="U34" i="1"/>
  <c r="U26" i="1"/>
  <c r="U10" i="1"/>
  <c r="U245" i="1"/>
  <c r="U237" i="1"/>
  <c r="U229" i="1"/>
  <c r="U173" i="1"/>
  <c r="U157" i="1"/>
  <c r="U149" i="1"/>
  <c r="U141" i="1"/>
  <c r="U125" i="1"/>
  <c r="U117" i="1"/>
  <c r="U101" i="1"/>
  <c r="U93" i="1"/>
  <c r="U85" i="1"/>
  <c r="U77" i="1"/>
  <c r="U61" i="1"/>
  <c r="U53" i="1"/>
  <c r="U45" i="1"/>
  <c r="U37" i="1"/>
  <c r="U29" i="1"/>
  <c r="U13" i="1"/>
  <c r="U292" i="1"/>
  <c r="U284" i="1"/>
  <c r="U268" i="1"/>
  <c r="U260" i="1"/>
  <c r="U238" i="1"/>
  <c r="U225" i="1"/>
  <c r="U221" i="1"/>
  <c r="U213" i="1"/>
  <c r="U201" i="1"/>
  <c r="U197" i="1"/>
  <c r="U189" i="1"/>
  <c r="U293" i="1"/>
  <c r="U277" i="1"/>
  <c r="U269" i="1"/>
  <c r="U261" i="1"/>
  <c r="U253" i="1"/>
  <c r="U240" i="1"/>
  <c r="U158" i="1"/>
  <c r="U150" i="1"/>
  <c r="U134" i="1"/>
  <c r="U126" i="1"/>
  <c r="U102" i="1"/>
  <c r="U70" i="1"/>
  <c r="U46" i="1"/>
  <c r="U241" i="1"/>
  <c r="U233" i="1"/>
  <c r="U177" i="1"/>
  <c r="U153" i="1"/>
  <c r="U145" i="1"/>
  <c r="U129" i="1"/>
  <c r="U121" i="1"/>
  <c r="U113" i="1"/>
  <c r="U105" i="1"/>
  <c r="U97" i="1"/>
  <c r="U65" i="1"/>
  <c r="U57" i="1"/>
  <c r="U41" i="1"/>
  <c r="U33" i="1"/>
  <c r="U25" i="1"/>
  <c r="U9" i="1"/>
  <c r="U220" i="1"/>
  <c r="U216" i="1"/>
  <c r="U208" i="1"/>
  <c r="U204" i="1"/>
  <c r="U200" i="1"/>
  <c r="U196" i="1"/>
  <c r="U192" i="1"/>
  <c r="U188" i="1"/>
  <c r="U291" i="1"/>
  <c r="U283" i="1"/>
  <c r="U275" i="1"/>
  <c r="U267" i="1"/>
  <c r="U259" i="1"/>
  <c r="U236" i="1"/>
  <c r="U172" i="1"/>
  <c r="U164" i="1"/>
  <c r="U156" i="1"/>
  <c r="U148" i="1"/>
  <c r="U140" i="1"/>
  <c r="U132" i="1"/>
  <c r="U116" i="1"/>
  <c r="U100" i="1"/>
  <c r="U92" i="1"/>
  <c r="U76" i="1"/>
  <c r="U68" i="1"/>
  <c r="U247" i="1"/>
  <c r="U239" i="1"/>
  <c r="U231" i="1"/>
  <c r="U159" i="1"/>
  <c r="U143" i="1"/>
  <c r="U135" i="1"/>
  <c r="U127" i="1"/>
  <c r="U119" i="1"/>
  <c r="U111" i="1"/>
  <c r="U95" i="1"/>
  <c r="U79" i="1"/>
  <c r="U71" i="1"/>
  <c r="U63" i="1"/>
  <c r="U55" i="1"/>
  <c r="U47" i="1"/>
  <c r="U39" i="1"/>
  <c r="U23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<sst xmlns="http://schemas.openxmlformats.org/spreadsheetml/2006/main" count="57" uniqueCount="52">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</sst>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617899678761652E-2"/>
          <c:y val="2.9266579196136944E-2"/>
          <c:w val="0.94007331777781933"/>
          <c:h val="0.92850954925023732"/>
        </c:manualLayout>
      </c:layout>
      <c:scatterChart>
        <c:scatterStyle val="smoothMarker"/>
        <c:varyColors val="0"/>
        <c:ser>
          <c:idx val="0"/>
          <c:order val="0"/>
          <c:tx>
            <c:v>横歪み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砂岩!$S$7:$S$2745</c:f>
              <c:numCache>
                <c:formatCode>General</c:formatCode>
                <c:ptCount val="2739"/>
                <c:pt idx="0">
                  <c:v>0</c:v>
                </c:pt>
                <c:pt idx="1">
                  <c:v>-2.81501497172848E-6</c:v>
                </c:pt>
                <c:pt idx="2">
                  <c:v>-1.5994403248450334E-5</c:v>
                </c:pt>
                <c:pt idx="3">
                  <c:v>-1.1010547196235385E-4</c:v>
                </c:pt>
                <c:pt idx="4">
                  <c:v>-1.2705953940571335E-4</c:v>
                </c:pt>
                <c:pt idx="5">
                  <c:v>-1.2181337514022283E-4</c:v>
                </c:pt>
                <c:pt idx="6">
                  <c:v>-1.3819164406663961E-4</c:v>
                </c:pt>
                <c:pt idx="7">
                  <c:v>-1.3550458432089879E-4</c:v>
                </c:pt>
                <c:pt idx="8">
                  <c:v>-1.6051983100148076E-4</c:v>
                </c:pt>
                <c:pt idx="9">
                  <c:v>-1.6646974900990513E-4</c:v>
                </c:pt>
                <c:pt idx="10">
                  <c:v>-1.5066727860043455E-4</c:v>
                </c:pt>
                <c:pt idx="11">
                  <c:v>-1.6762134604379406E-4</c:v>
                </c:pt>
                <c:pt idx="12">
                  <c:v>-1.7363524166521052E-4</c:v>
                </c:pt>
                <c:pt idx="13">
                  <c:v>-1.8272006271033425E-4</c:v>
                </c:pt>
                <c:pt idx="14">
                  <c:v>-1.8489530155212444E-4</c:v>
                </c:pt>
                <c:pt idx="15">
                  <c:v>-1.890538463967216E-4</c:v>
                </c:pt>
                <c:pt idx="16">
                  <c:v>-2.0159345854350863E-4</c:v>
                </c:pt>
                <c:pt idx="17">
                  <c:v>-2.2321789173541592E-4</c:v>
                </c:pt>
                <c:pt idx="18">
                  <c:v>-2.2884792167887635E-4</c:v>
                </c:pt>
                <c:pt idx="19">
                  <c:v>-2.3742092182004598E-4</c:v>
                </c:pt>
                <c:pt idx="20">
                  <c:v>-2.346698844613096E-4</c:v>
                </c:pt>
                <c:pt idx="21">
                  <c:v>-2.2302595889643617E-4</c:v>
                </c:pt>
                <c:pt idx="22">
                  <c:v>-2.4490630254032225E-4</c:v>
                </c:pt>
                <c:pt idx="23">
                  <c:v>-2.3153498142461371E-4</c:v>
                </c:pt>
                <c:pt idx="24">
                  <c:v>-2.5591045197525739E-4</c:v>
                </c:pt>
                <c:pt idx="25">
                  <c:v>-2.45098235379302E-4</c:v>
                </c:pt>
                <c:pt idx="26">
                  <c:v>-2.5034439964479599E-4</c:v>
                </c:pt>
                <c:pt idx="27">
                  <c:v>-2.7075325818982227E-4</c:v>
                </c:pt>
                <c:pt idx="28">
                  <c:v>-2.6653073573223302E-4</c:v>
                </c:pt>
                <c:pt idx="29">
                  <c:v>-2.7324838509658333E-4</c:v>
                </c:pt>
                <c:pt idx="30">
                  <c:v>-2.8489231066145676E-4</c:v>
                </c:pt>
                <c:pt idx="31">
                  <c:v>-2.8143751955978999E-4</c:v>
                </c:pt>
                <c:pt idx="32">
                  <c:v>-2.7855852697506941E-4</c:v>
                </c:pt>
                <c:pt idx="33">
                  <c:v>-2.9468088544951088E-4</c:v>
                </c:pt>
                <c:pt idx="34">
                  <c:v>-2.9723998996926057E-4</c:v>
                </c:pt>
                <c:pt idx="35">
                  <c:v>-3.0670867669234728E-4</c:v>
                </c:pt>
                <c:pt idx="36">
                  <c:v>-3.0997153495503083E-4</c:v>
                </c:pt>
                <c:pt idx="37">
                  <c:v>-2.967921466783055E-4</c:v>
                </c:pt>
                <c:pt idx="38">
                  <c:v>-3.1112313198891975E-4</c:v>
                </c:pt>
                <c:pt idx="39">
                  <c:v>-3.0945971405108019E-4</c:v>
                </c:pt>
                <c:pt idx="40">
                  <c:v>-3.2590196059049253E-4</c:v>
                </c:pt>
                <c:pt idx="41">
                  <c:v>-3.3978510261014824E-4</c:v>
                </c:pt>
                <c:pt idx="42">
                  <c:v>-3.4247216235588906E-4</c:v>
                </c:pt>
                <c:pt idx="43">
                  <c:v>-3.2052784109901089E-4</c:v>
                </c:pt>
                <c:pt idx="44">
                  <c:v>-3.3370722937573621E-4</c:v>
                </c:pt>
                <c:pt idx="45">
                  <c:v>-3.4759037139539192E-4</c:v>
                </c:pt>
                <c:pt idx="46">
                  <c:v>-3.4880594604227641E-4</c:v>
                </c:pt>
                <c:pt idx="47">
                  <c:v>-3.5680314766650331E-4</c:v>
                </c:pt>
                <c:pt idx="48">
                  <c:v>-3.5430802075974224E-4</c:v>
                </c:pt>
                <c:pt idx="49">
                  <c:v>-3.6531217019468085E-4</c:v>
                </c:pt>
                <c:pt idx="50">
                  <c:v>-3.6057782683313749E-4</c:v>
                </c:pt>
                <c:pt idx="51">
                  <c:v>-3.6128158057607135E-4</c:v>
                </c:pt>
                <c:pt idx="52">
                  <c:v>-3.7113413297711756E-4</c:v>
                </c:pt>
                <c:pt idx="53">
                  <c:v>-3.8815217803347263E-4</c:v>
                </c:pt>
                <c:pt idx="54">
                  <c:v>-3.7510074498273496E-4</c:v>
                </c:pt>
                <c:pt idx="55">
                  <c:v>-3.805388420872087E-4</c:v>
                </c:pt>
                <c:pt idx="56">
                  <c:v>-3.9576551397973656E-4</c:v>
                </c:pt>
                <c:pt idx="57">
                  <c:v>-4.0049985734127991E-4</c:v>
                </c:pt>
                <c:pt idx="58">
                  <c:v>-4.076013723835932E-4</c:v>
                </c:pt>
                <c:pt idx="59">
                  <c:v>-3.9179890197412262E-4</c:v>
                </c:pt>
                <c:pt idx="60">
                  <c:v>-4.0491431263785238E-4</c:v>
                </c:pt>
                <c:pt idx="61">
                  <c:v>-4.1329537994004226E-4</c:v>
                </c:pt>
                <c:pt idx="62">
                  <c:v>-4.076013723835932E-4</c:v>
                </c:pt>
                <c:pt idx="63">
                  <c:v>-4.2730647718568562E-4</c:v>
                </c:pt>
                <c:pt idx="64">
                  <c:v>-4.1195185006717358E-4</c:v>
                </c:pt>
                <c:pt idx="65">
                  <c:v>-4.2852205183257011E-4</c:v>
                </c:pt>
                <c:pt idx="66">
                  <c:v>-4.3805471616864891E-4</c:v>
                </c:pt>
                <c:pt idx="67">
                  <c:v>-4.4157348488330778E-4</c:v>
                </c:pt>
                <c:pt idx="68">
                  <c:v>-4.4438849985503626E-4</c:v>
                </c:pt>
                <c:pt idx="69">
                  <c:v>-4.2820216376759923E-4</c:v>
                </c:pt>
                <c:pt idx="70">
                  <c:v>-4.4656373869682645E-4</c:v>
                </c:pt>
                <c:pt idx="71">
                  <c:v>-4.5385718657811949E-4</c:v>
                </c:pt>
                <c:pt idx="72">
                  <c:v>-4.56288335871885E-4</c:v>
                </c:pt>
                <c:pt idx="73">
                  <c:v>-4.4515623121096221E-4</c:v>
                </c:pt>
                <c:pt idx="74">
                  <c:v>-4.6550111214299639E-4</c:v>
                </c:pt>
                <c:pt idx="75">
                  <c:v>-4.5385718657811949E-4</c:v>
                </c:pt>
                <c:pt idx="76">
                  <c:v>-4.6748441814580335E-4</c:v>
                </c:pt>
                <c:pt idx="77">
                  <c:v>-4.6524520169102107E-4</c:v>
                </c:pt>
                <c:pt idx="78">
                  <c:v>-4.6671668678987741E-4</c:v>
                </c:pt>
                <c:pt idx="79">
                  <c:v>-4.8814918714280495E-4</c:v>
                </c:pt>
                <c:pt idx="80">
                  <c:v>-4.8040789597055336E-4</c:v>
                </c:pt>
                <c:pt idx="81">
                  <c:v>-4.7733697054684956E-4</c:v>
                </c:pt>
                <c:pt idx="82">
                  <c:v>-4.9070829166255811E-4</c:v>
                </c:pt>
                <c:pt idx="83">
                  <c:v>-5.0248017245342266E-4</c:v>
                </c:pt>
                <c:pt idx="84">
                  <c:v>-5.048473441341926E-4</c:v>
                </c:pt>
                <c:pt idx="85">
                  <c:v>-5.1239670246746097E-4</c:v>
                </c:pt>
                <c:pt idx="86">
                  <c:v>-5.0593496355508596E-4</c:v>
                </c:pt>
                <c:pt idx="87">
                  <c:v>-5.1105317259458882E-4</c:v>
                </c:pt>
                <c:pt idx="88">
                  <c:v>-5.264077997131078E-4</c:v>
                </c:pt>
                <c:pt idx="89">
                  <c:v>-5.1745093389397173E-4</c:v>
                </c:pt>
                <c:pt idx="90">
                  <c:v>-5.1546762789116476E-4</c:v>
                </c:pt>
                <c:pt idx="91">
                  <c:v>-5.18474575701873E-4</c:v>
                </c:pt>
                <c:pt idx="92">
                  <c:v>-5.3312544907745812E-4</c:v>
                </c:pt>
                <c:pt idx="93">
                  <c:v>-5.4560108361124959E-4</c:v>
                </c:pt>
                <c:pt idx="94">
                  <c:v>-5.3216578488254895E-4</c:v>
                </c:pt>
                <c:pt idx="95">
                  <c:v>-5.3722001630905972E-4</c:v>
                </c:pt>
                <c:pt idx="96">
                  <c:v>-5.5788478530606478E-4</c:v>
                </c:pt>
                <c:pt idx="97">
                  <c:v>-5.5628534498121732E-4</c:v>
                </c:pt>
                <c:pt idx="98">
                  <c:v>-5.4777632245303978E-4</c:v>
                </c:pt>
                <c:pt idx="99">
                  <c:v>-5.5654125543319263E-4</c:v>
                </c:pt>
                <c:pt idx="100">
                  <c:v>-5.4975962845584675E-4</c:v>
                </c:pt>
                <c:pt idx="101">
                  <c:v>-5.5474988226936542E-4</c:v>
                </c:pt>
                <c:pt idx="102">
                  <c:v>-5.6914484519297523E-4</c:v>
                </c:pt>
                <c:pt idx="103">
                  <c:v>-5.7765386772115276E-4</c:v>
                </c:pt>
                <c:pt idx="104">
                  <c:v>-5.7918933043300466E-4</c:v>
                </c:pt>
                <c:pt idx="105">
                  <c:v>-5.7541465126636701E-4</c:v>
                </c:pt>
                <c:pt idx="106">
                  <c:v>-6.0151751736784581E-4</c:v>
                </c:pt>
                <c:pt idx="107">
                  <c:v>-6.0708356969831068E-4</c:v>
                </c:pt>
                <c:pt idx="108">
                  <c:v>-6.1322542054571133E-4</c:v>
                </c:pt>
                <c:pt idx="109">
                  <c:v>-6.0151751736784581E-4</c:v>
                </c:pt>
                <c:pt idx="110">
                  <c:v>-6.1879147287617273E-4</c:v>
                </c:pt>
                <c:pt idx="111">
                  <c:v>-6.1680816687336923E-4</c:v>
                </c:pt>
                <c:pt idx="112">
                  <c:v>-6.2160648784790468E-4</c:v>
                </c:pt>
                <c:pt idx="113">
                  <c:v>-6.3197086115290152E-4</c:v>
                </c:pt>
                <c:pt idx="114">
                  <c:v>-6.4214330161891861E-4</c:v>
                </c:pt>
                <c:pt idx="115">
                  <c:v>-6.3069130889302494E-4</c:v>
                </c:pt>
                <c:pt idx="116">
                  <c:v>-6.4047988368107905E-4</c:v>
                </c:pt>
                <c:pt idx="117">
                  <c:v>-6.4508627181663128E-4</c:v>
                </c:pt>
                <c:pt idx="118">
                  <c:v>-6.6747843636446799E-4</c:v>
                </c:pt>
                <c:pt idx="119">
                  <c:v>-6.6811821249440975E-4</c:v>
                </c:pt>
                <c:pt idx="120">
                  <c:v>-6.7713905592653445E-4</c:v>
                </c:pt>
                <c:pt idx="121">
                  <c:v>-6.6523921990968571E-4</c:v>
                </c:pt>
                <c:pt idx="122">
                  <c:v>-6.6677468262153761E-4</c:v>
                </c:pt>
                <c:pt idx="123">
                  <c:v>-6.6389569003681356E-4</c:v>
                </c:pt>
                <c:pt idx="124">
                  <c:v>-6.7624336934462084E-4</c:v>
                </c:pt>
                <c:pt idx="125">
                  <c:v>-6.8795127252248983E-4</c:v>
                </c:pt>
                <c:pt idx="126">
                  <c:v>-6.8225726496603731E-4</c:v>
                </c:pt>
                <c:pt idx="127">
                  <c:v>-6.9729200401958541E-4</c:v>
                </c:pt>
                <c:pt idx="128">
                  <c:v>-6.9735598163258097E-4</c:v>
                </c:pt>
                <c:pt idx="129">
                  <c:v>-7.0023497421729808E-4</c:v>
                </c:pt>
                <c:pt idx="130">
                  <c:v>-7.0548113848279206E-4</c:v>
                </c:pt>
                <c:pt idx="131">
                  <c:v>-7.1277458636408858E-4</c:v>
                </c:pt>
                <c:pt idx="132">
                  <c:v>-7.1776484017760725E-4</c:v>
                </c:pt>
                <c:pt idx="133">
                  <c:v>-7.2365078057303953E-4</c:v>
                </c:pt>
                <c:pt idx="134">
                  <c:v>-7.3171195981025852E-4</c:v>
                </c:pt>
                <c:pt idx="135">
                  <c:v>-7.566632288778484E-4</c:v>
                </c:pt>
                <c:pt idx="136">
                  <c:v>-7.6235723643429745E-4</c:v>
                </c:pt>
                <c:pt idx="137">
                  <c:v>-7.5007353473948227E-4</c:v>
                </c:pt>
                <c:pt idx="138">
                  <c:v>-7.590943781716139E-4</c:v>
                </c:pt>
                <c:pt idx="139">
                  <c:v>-7.8826816969678956E-4</c:v>
                </c:pt>
                <c:pt idx="140">
                  <c:v>-7.952417295131152E-4</c:v>
                </c:pt>
                <c:pt idx="141">
                  <c:v>-7.8980363240864146E-4</c:v>
                </c:pt>
                <c:pt idx="142">
                  <c:v>-7.9901640867975285E-4</c:v>
                </c:pt>
                <c:pt idx="143">
                  <c:v>-7.9543366235210189E-4</c:v>
                </c:pt>
                <c:pt idx="144">
                  <c:v>-7.8436553530416772E-4</c:v>
                </c:pt>
                <c:pt idx="145">
                  <c:v>-8.0093573706956772E-4</c:v>
                </c:pt>
                <c:pt idx="146">
                  <c:v>-8.0662974462601678E-4</c:v>
                </c:pt>
                <c:pt idx="147">
                  <c:v>-8.2006504335471742E-4</c:v>
                </c:pt>
                <c:pt idx="148">
                  <c:v>-8.3913037202687155E-4</c:v>
                </c:pt>
                <c:pt idx="149">
                  <c:v>-8.3113317040264811E-4</c:v>
                </c:pt>
                <c:pt idx="150">
                  <c:v>-8.349078495692823E-4</c:v>
                </c:pt>
                <c:pt idx="151">
                  <c:v>-8.4079378996471457E-4</c:v>
                </c:pt>
                <c:pt idx="152">
                  <c:v>-8.6760040980912029E-4</c:v>
                </c:pt>
                <c:pt idx="153">
                  <c:v>-8.6964769342492282E-4</c:v>
                </c:pt>
                <c:pt idx="154">
                  <c:v>-8.6049889476680699E-4</c:v>
                </c:pt>
                <c:pt idx="155">
                  <c:v>-8.7387021588251554E-4</c:v>
                </c:pt>
                <c:pt idx="156">
                  <c:v>-8.9267963410269782E-4</c:v>
                </c:pt>
                <c:pt idx="157">
                  <c:v>-8.869216489332532E-4</c:v>
                </c:pt>
                <c:pt idx="158">
                  <c:v>-9.004849028879415E-4</c:v>
                </c:pt>
                <c:pt idx="159">
                  <c:v>-9.1212882845281493E-4</c:v>
                </c:pt>
                <c:pt idx="160">
                  <c:v>-8.9933330585405258E-4</c:v>
                </c:pt>
                <c:pt idx="161">
                  <c:v>-9.1411213445562536E-4</c:v>
                </c:pt>
                <c:pt idx="162">
                  <c:v>-9.3701611990741271E-4</c:v>
                </c:pt>
                <c:pt idx="163">
                  <c:v>-9.4334990359379658E-4</c:v>
                </c:pt>
                <c:pt idx="164">
                  <c:v>-9.3413712732268867E-4</c:v>
                </c:pt>
                <c:pt idx="165">
                  <c:v>-9.5243472463892032E-4</c:v>
                </c:pt>
                <c:pt idx="166">
                  <c:v>-9.5518576199765323E-4</c:v>
                </c:pt>
                <c:pt idx="167">
                  <c:v>-9.651662696246871E-4</c:v>
                </c:pt>
                <c:pt idx="168">
                  <c:v>-9.8339988932792666E-4</c:v>
                </c:pt>
                <c:pt idx="169">
                  <c:v>-9.8832616552845323E-4</c:v>
                </c:pt>
                <c:pt idx="170">
                  <c:v>-9.7949725493530482E-4</c:v>
                </c:pt>
                <c:pt idx="171">
                  <c:v>-1.0038727254859485E-3</c:v>
                </c:pt>
                <c:pt idx="172">
                  <c:v>-1.0118059494971798E-3</c:v>
                </c:pt>
                <c:pt idx="173">
                  <c:v>-1.0227461213191229E-3</c:v>
                </c:pt>
                <c:pt idx="174">
                  <c:v>-1.028120240810601E-3</c:v>
                </c:pt>
                <c:pt idx="175">
                  <c:v>-1.0376529051466798E-3</c:v>
                </c:pt>
                <c:pt idx="176">
                  <c:v>-1.0437307783810919E-3</c:v>
                </c:pt>
                <c:pt idx="177">
                  <c:v>-1.0391883678585317E-3</c:v>
                </c:pt>
                <c:pt idx="178">
                  <c:v>-1.0546709502030349E-3</c:v>
                </c:pt>
                <c:pt idx="179">
                  <c:v>-1.0756556072650109E-3</c:v>
                </c:pt>
                <c:pt idx="180">
                  <c:v>-1.0658030548639612E-3</c:v>
                </c:pt>
                <c:pt idx="181">
                  <c:v>-1.0792383535926618E-3</c:v>
                </c:pt>
                <c:pt idx="182">
                  <c:v>-1.0807098386915182E-3</c:v>
                </c:pt>
                <c:pt idx="183">
                  <c:v>-1.0945929807111739E-3</c:v>
                </c:pt>
                <c:pt idx="184">
                  <c:v>-1.1032939360783346E-3</c:v>
                </c:pt>
                <c:pt idx="185">
                  <c:v>-1.1112271600895694E-3</c:v>
                </c:pt>
                <c:pt idx="186">
                  <c:v>-1.140720839679716E-3</c:v>
                </c:pt>
                <c:pt idx="187">
                  <c:v>-1.132659660442497E-3</c:v>
                </c:pt>
                <c:pt idx="188">
                  <c:v>-1.1386095784509179E-3</c:v>
                </c:pt>
                <c:pt idx="189">
                  <c:v>-1.1670796162331701E-3</c:v>
                </c:pt>
                <c:pt idx="190">
                  <c:v>-1.1569071757671495E-3</c:v>
                </c:pt>
                <c:pt idx="191">
                  <c:v>-1.1755886387613441E-3</c:v>
                </c:pt>
                <c:pt idx="192">
                  <c:v>-1.1821783328997103E-3</c:v>
                </c:pt>
                <c:pt idx="193">
                  <c:v>-1.2011796839588688E-3</c:v>
                </c:pt>
                <c:pt idx="194">
                  <c:v>-1.2035468556396457E-3</c:v>
                </c:pt>
                <c:pt idx="195">
                  <c:v>-1.2155106692694831E-3</c:v>
                </c:pt>
                <c:pt idx="196">
                  <c:v>-1.2238277589586809E-3</c:v>
                </c:pt>
                <c:pt idx="197">
                  <c:v>-1.2283061918682489E-3</c:v>
                </c:pt>
                <c:pt idx="198">
                  <c:v>-1.2533214385488274E-3</c:v>
                </c:pt>
                <c:pt idx="199">
                  <c:v>-1.2473715205404065E-3</c:v>
                </c:pt>
                <c:pt idx="200">
                  <c:v>-1.2540891699047568E-3</c:v>
                </c:pt>
                <c:pt idx="201">
                  <c:v>-1.2716830134780546E-3</c:v>
                </c:pt>
                <c:pt idx="202">
                  <c:v>-1.2962504168676815E-3</c:v>
                </c:pt>
                <c:pt idx="203">
                  <c:v>-1.3030320438450274E-3</c:v>
                </c:pt>
                <c:pt idx="204">
                  <c:v>-1.3031599990710116E-3</c:v>
                </c:pt>
                <c:pt idx="205">
                  <c:v>-1.3125007305681106E-3</c:v>
                </c:pt>
                <c:pt idx="206">
                  <c:v>-1.3252322755538809E-3</c:v>
                </c:pt>
                <c:pt idx="207">
                  <c:v>-1.358372679084674E-3</c:v>
                </c:pt>
                <c:pt idx="208">
                  <c:v>-1.3627231567682543E-3</c:v>
                </c:pt>
                <c:pt idx="209">
                  <c:v>-1.3571571044377895E-3</c:v>
                </c:pt>
                <c:pt idx="210">
                  <c:v>-1.3726396867822926E-3</c:v>
                </c:pt>
                <c:pt idx="211">
                  <c:v>-1.3998941499176604E-3</c:v>
                </c:pt>
                <c:pt idx="212">
                  <c:v>-1.3963753812030015E-3</c:v>
                </c:pt>
                <c:pt idx="213">
                  <c:v>-1.4055881574741129E-3</c:v>
                </c:pt>
                <c:pt idx="214">
                  <c:v>-1.4304754489287037E-3</c:v>
                </c:pt>
                <c:pt idx="215">
                  <c:v>-1.4337383071913873E-3</c:v>
                </c:pt>
                <c:pt idx="216">
                  <c:v>-1.4421833521065727E-3</c:v>
                </c:pt>
                <c:pt idx="217">
                  <c:v>-1.4544030761883923E-3</c:v>
                </c:pt>
                <c:pt idx="218">
                  <c:v>-1.4602890165838212E-3</c:v>
                </c:pt>
                <c:pt idx="219">
                  <c:v>-1.4760914869932952E-3</c:v>
                </c:pt>
                <c:pt idx="220">
                  <c:v>-1.4932374872756345E-3</c:v>
                </c:pt>
                <c:pt idx="221">
                  <c:v>-1.5092958681370838E-3</c:v>
                </c:pt>
                <c:pt idx="222">
                  <c:v>-1.5442276448317041E-3</c:v>
                </c:pt>
                <c:pt idx="223">
                  <c:v>-1.556255436074544E-3</c:v>
                </c:pt>
                <c:pt idx="224">
                  <c:v>-1.5700106228682155E-3</c:v>
                </c:pt>
                <c:pt idx="225">
                  <c:v>-1.5840856977268544E-3</c:v>
                </c:pt>
                <c:pt idx="226">
                  <c:v>-1.5927226754810196E-3</c:v>
                </c:pt>
                <c:pt idx="227">
                  <c:v>-1.5978408845205259E-3</c:v>
                </c:pt>
                <c:pt idx="228">
                  <c:v>-1.5953457576137649E-3</c:v>
                </c:pt>
                <c:pt idx="229">
                  <c:v>-1.626118989463788E-3</c:v>
                </c:pt>
                <c:pt idx="230">
                  <c:v>-1.6286780939835446E-3</c:v>
                </c:pt>
                <c:pt idx="231">
                  <c:v>-1.6379548478676446E-3</c:v>
                </c:pt>
                <c:pt idx="232">
                  <c:v>-1.650750370466407E-3</c:v>
                </c:pt>
                <c:pt idx="233">
                  <c:v>-1.6743581096611247E-3</c:v>
                </c:pt>
                <c:pt idx="234">
                  <c:v>-1.6852982814830678E-3</c:v>
                </c:pt>
                <c:pt idx="235">
                  <c:v>-1.6956626547880646E-3</c:v>
                </c:pt>
                <c:pt idx="236">
                  <c:v>-1.7126167222314276E-3</c:v>
                </c:pt>
                <c:pt idx="237">
                  <c:v>-1.727075662768026E-3</c:v>
                </c:pt>
                <c:pt idx="238">
                  <c:v>-1.7556736557762659E-3</c:v>
                </c:pt>
                <c:pt idx="239">
                  <c:v>-1.784847447301445E-3</c:v>
                </c:pt>
                <c:pt idx="240">
                  <c:v>-1.8066638133323355E-3</c:v>
                </c:pt>
                <c:pt idx="241">
                  <c:v>-1.8128696417927352E-3</c:v>
                </c:pt>
                <c:pt idx="242">
                  <c:v>-1.8286081345892137E-3</c:v>
                </c:pt>
                <c:pt idx="243">
                  <c:v>-1.8444745826116798E-3</c:v>
                </c:pt>
                <c:pt idx="244">
                  <c:v>-1.8709613143911182E-3</c:v>
                </c:pt>
                <c:pt idx="245">
                  <c:v>-1.8869557176395754E-3</c:v>
                </c:pt>
                <c:pt idx="246">
                  <c:v>-1.8807498891791723E-3</c:v>
                </c:pt>
                <c:pt idx="247">
                  <c:v>-1.8960405386846957E-3</c:v>
                </c:pt>
                <c:pt idx="248">
                  <c:v>-1.9276454795036368E-3</c:v>
                </c:pt>
                <c:pt idx="249">
                  <c:v>-1.9618735024553302E-3</c:v>
                </c:pt>
                <c:pt idx="250">
                  <c:v>-1.9824742938393397E-3</c:v>
                </c:pt>
                <c:pt idx="251">
                  <c:v>-1.9836898684862207E-3</c:v>
                </c:pt>
                <c:pt idx="252">
                  <c:v>-2.004098727031247E-3</c:v>
                </c:pt>
                <c:pt idx="253">
                  <c:v>-2.0467717948981223E-3</c:v>
                </c:pt>
                <c:pt idx="254">
                  <c:v>-2.0661570116352439E-3</c:v>
                </c:pt>
                <c:pt idx="255">
                  <c:v>-2.0698037355758973E-3</c:v>
                </c:pt>
                <c:pt idx="256">
                  <c:v>-2.1073585944032663E-3</c:v>
                </c:pt>
                <c:pt idx="257">
                  <c:v>-2.1426102591628575E-3</c:v>
                </c:pt>
                <c:pt idx="258">
                  <c:v>-2.1556616922135952E-3</c:v>
                </c:pt>
                <c:pt idx="259">
                  <c:v>-2.1645545804197357E-3</c:v>
                </c:pt>
                <c:pt idx="260">
                  <c:v>-2.1847075285127866E-3</c:v>
                </c:pt>
                <c:pt idx="261">
                  <c:v>-2.2153528051368256E-3</c:v>
                </c:pt>
                <c:pt idx="262">
                  <c:v>-2.2598172461675246E-3</c:v>
                </c:pt>
                <c:pt idx="263">
                  <c:v>-2.2853443137520538E-3</c:v>
                </c:pt>
                <c:pt idx="264">
                  <c:v>-2.2995473438366838E-3</c:v>
                </c:pt>
                <c:pt idx="265">
                  <c:v>-2.3187406277348291E-3</c:v>
                </c:pt>
                <c:pt idx="266">
                  <c:v>-2.3555917328192642E-3</c:v>
                </c:pt>
                <c:pt idx="267">
                  <c:v>-2.3889880468020395E-3</c:v>
                </c:pt>
                <c:pt idx="268">
                  <c:v>-2.432556801250825E-3</c:v>
                </c:pt>
                <c:pt idx="269">
                  <c:v>-2.4589795554172712E-3</c:v>
                </c:pt>
                <c:pt idx="270">
                  <c:v>-2.4918000708830969E-3</c:v>
                </c:pt>
                <c:pt idx="271">
                  <c:v>-2.5388875940465482E-3</c:v>
                </c:pt>
                <c:pt idx="272">
                  <c:v>-2.5701086691875263E-3</c:v>
                </c:pt>
                <c:pt idx="273">
                  <c:v>-2.5994104159386931E-3</c:v>
                </c:pt>
                <c:pt idx="274">
                  <c:v>-2.64054802109372E-3</c:v>
                </c:pt>
                <c:pt idx="275">
                  <c:v>-2.6871237233532137E-3</c:v>
                </c:pt>
                <c:pt idx="276">
                  <c:v>-2.7296048583811093E-3</c:v>
                </c:pt>
                <c:pt idx="277">
                  <c:v>-2.7812987696801128E-3</c:v>
                </c:pt>
                <c:pt idx="278">
                  <c:v>-2.8373431586626932E-3</c:v>
                </c:pt>
                <c:pt idx="279">
                  <c:v>-2.8878214953148122E-3</c:v>
                </c:pt>
                <c:pt idx="280">
                  <c:v>-2.9269757944670252E-3</c:v>
                </c:pt>
                <c:pt idx="281">
                  <c:v>-2.9808449446078189E-3</c:v>
                </c:pt>
                <c:pt idx="282">
                  <c:v>-3.0558906846495613E-3</c:v>
                </c:pt>
                <c:pt idx="283">
                  <c:v>-3.1096318795643674E-3</c:v>
                </c:pt>
                <c:pt idx="284">
                  <c:v>-3.184869552445093E-3</c:v>
                </c:pt>
                <c:pt idx="285">
                  <c:v>-3.2525578669925503E-3</c:v>
                </c:pt>
                <c:pt idx="286">
                  <c:v>-3.3587607045622823E-3</c:v>
                </c:pt>
                <c:pt idx="287">
                  <c:v>-3.4653474078099739E-3</c:v>
                </c:pt>
                <c:pt idx="288">
                  <c:v>-3.5756448126113144E-3</c:v>
                </c:pt>
                <c:pt idx="289">
                  <c:v>-3.6940033966498705E-3</c:v>
                </c:pt>
                <c:pt idx="290">
                  <c:v>-3.9501057814641111E-3</c:v>
                </c:pt>
                <c:pt idx="291">
                  <c:v>-1.1591911765510318E-2</c:v>
                </c:pt>
              </c:numCache>
            </c:numRef>
          </c:xVal>
          <c:yVal>
            <c:numRef>
              <c:f>砂岩!$R$7:$R$2745</c:f>
              <c:numCache>
                <c:formatCode>General</c:formatCode>
                <c:ptCount val="2739"/>
                <c:pt idx="0">
                  <c:v>0</c:v>
                </c:pt>
                <c:pt idx="1">
                  <c:v>6.4357108820533089</c:v>
                </c:pt>
                <c:pt idx="2">
                  <c:v>20.662019147644834</c:v>
                </c:pt>
                <c:pt idx="3">
                  <c:v>56.983399591297925</c:v>
                </c:pt>
                <c:pt idx="4">
                  <c:v>60.513921148051864</c:v>
                </c:pt>
                <c:pt idx="5">
                  <c:v>62.025140707400396</c:v>
                </c:pt>
                <c:pt idx="6">
                  <c:v>69.750599316828769</c:v>
                </c:pt>
                <c:pt idx="7">
                  <c:v>71.561457237082635</c:v>
                </c:pt>
                <c:pt idx="8">
                  <c:v>74.193063711120615</c:v>
                </c:pt>
                <c:pt idx="9">
                  <c:v>80.133719909939074</c:v>
                </c:pt>
                <c:pt idx="10">
                  <c:v>83.299464331677839</c:v>
                </c:pt>
                <c:pt idx="11">
                  <c:v>86.03529284429159</c:v>
                </c:pt>
                <c:pt idx="12">
                  <c:v>90.933728657352404</c:v>
                </c:pt>
                <c:pt idx="13">
                  <c:v>94.84205510394348</c:v>
                </c:pt>
                <c:pt idx="14">
                  <c:v>95.649775902905645</c:v>
                </c:pt>
                <c:pt idx="15">
                  <c:v>104.88645407168256</c:v>
                </c:pt>
                <c:pt idx="16">
                  <c:v>106.879700559444</c:v>
                </c:pt>
                <c:pt idx="17">
                  <c:v>111.28308168926995</c:v>
                </c:pt>
                <c:pt idx="18">
                  <c:v>111.80419188214876</c:v>
                </c:pt>
                <c:pt idx="19">
                  <c:v>117.22373788808839</c:v>
                </c:pt>
                <c:pt idx="20">
                  <c:v>120.68912067073248</c:v>
                </c:pt>
                <c:pt idx="21">
                  <c:v>123.29467163512653</c:v>
                </c:pt>
                <c:pt idx="22">
                  <c:v>127.82833031317217</c:v>
                </c:pt>
                <c:pt idx="23">
                  <c:v>131.93207308209281</c:v>
                </c:pt>
                <c:pt idx="24">
                  <c:v>138.21145090628249</c:v>
                </c:pt>
                <c:pt idx="25">
                  <c:v>140.46525249048335</c:v>
                </c:pt>
                <c:pt idx="26">
                  <c:v>140.90819615443036</c:v>
                </c:pt>
                <c:pt idx="27">
                  <c:v>144.50385648529414</c:v>
                </c:pt>
                <c:pt idx="28">
                  <c:v>146.45801970858969</c:v>
                </c:pt>
                <c:pt idx="29">
                  <c:v>151.53884408915809</c:v>
                </c:pt>
                <c:pt idx="30">
                  <c:v>156.28094684435527</c:v>
                </c:pt>
                <c:pt idx="31">
                  <c:v>159.34246922751828</c:v>
                </c:pt>
                <c:pt idx="32">
                  <c:v>167.01581681765873</c:v>
                </c:pt>
                <c:pt idx="33">
                  <c:v>165.51762501313215</c:v>
                </c:pt>
                <c:pt idx="34">
                  <c:v>169.80375634956039</c:v>
                </c:pt>
                <c:pt idx="35">
                  <c:v>174.55888685957953</c:v>
                </c:pt>
                <c:pt idx="36">
                  <c:v>176.46093906358718</c:v>
                </c:pt>
                <c:pt idx="37">
                  <c:v>181.82837405023895</c:v>
                </c:pt>
                <c:pt idx="38">
                  <c:v>185.43706213592469</c:v>
                </c:pt>
                <c:pt idx="39">
                  <c:v>190.63513630989081</c:v>
                </c:pt>
                <c:pt idx="40">
                  <c:v>189.08483348607635</c:v>
                </c:pt>
                <c:pt idx="41">
                  <c:v>196.34129292191381</c:v>
                </c:pt>
                <c:pt idx="42">
                  <c:v>197.67012391375476</c:v>
                </c:pt>
                <c:pt idx="43">
                  <c:v>200.60136874869806</c:v>
                </c:pt>
                <c:pt idx="44">
                  <c:v>207.42791227541051</c:v>
                </c:pt>
                <c:pt idx="45">
                  <c:v>207.75360614595976</c:v>
                </c:pt>
                <c:pt idx="46">
                  <c:v>210.47640690375155</c:v>
                </c:pt>
                <c:pt idx="47">
                  <c:v>218.21489326800184</c:v>
                </c:pt>
                <c:pt idx="48">
                  <c:v>218.7750867253466</c:v>
                </c:pt>
                <c:pt idx="49">
                  <c:v>222.01899767601719</c:v>
                </c:pt>
                <c:pt idx="50">
                  <c:v>226.10971269011586</c:v>
                </c:pt>
                <c:pt idx="51">
                  <c:v>232.74083989449869</c:v>
                </c:pt>
                <c:pt idx="52">
                  <c:v>236.59705532180192</c:v>
                </c:pt>
                <c:pt idx="53">
                  <c:v>236.54494430251401</c:v>
                </c:pt>
                <c:pt idx="54">
                  <c:v>242.40743397240064</c:v>
                </c:pt>
                <c:pt idx="55">
                  <c:v>244.70031882106741</c:v>
                </c:pt>
                <c:pt idx="56">
                  <c:v>248.28295139710923</c:v>
                </c:pt>
                <c:pt idx="57">
                  <c:v>249.91142074985549</c:v>
                </c:pt>
                <c:pt idx="58">
                  <c:v>251.77438968939725</c:v>
                </c:pt>
                <c:pt idx="59">
                  <c:v>261.28465070943554</c:v>
                </c:pt>
                <c:pt idx="60">
                  <c:v>264.12470126062505</c:v>
                </c:pt>
                <c:pt idx="61">
                  <c:v>263.56450780328032</c:v>
                </c:pt>
                <c:pt idx="62">
                  <c:v>264.58067267939396</c:v>
                </c:pt>
                <c:pt idx="63">
                  <c:v>272.44943659186401</c:v>
                </c:pt>
                <c:pt idx="64">
                  <c:v>276.01904141308387</c:v>
                </c:pt>
                <c:pt idx="65">
                  <c:v>279.10661930589083</c:v>
                </c:pt>
                <c:pt idx="66">
                  <c:v>282.98889024283795</c:v>
                </c:pt>
                <c:pt idx="67">
                  <c:v>287.4313546371298</c:v>
                </c:pt>
                <c:pt idx="68">
                  <c:v>288.25210319091394</c:v>
                </c:pt>
                <c:pt idx="69">
                  <c:v>296.18600587749381</c:v>
                </c:pt>
                <c:pt idx="70">
                  <c:v>296.96767116681201</c:v>
                </c:pt>
                <c:pt idx="71">
                  <c:v>300.45910945910009</c:v>
                </c:pt>
                <c:pt idx="72">
                  <c:v>305.24029547876313</c:v>
                </c:pt>
                <c:pt idx="73">
                  <c:v>308.21062357817237</c:v>
                </c:pt>
                <c:pt idx="74">
                  <c:v>315.06322261452874</c:v>
                </c:pt>
                <c:pt idx="75">
                  <c:v>316.76985849620684</c:v>
                </c:pt>
                <c:pt idx="76">
                  <c:v>323.27070815237005</c:v>
                </c:pt>
                <c:pt idx="77">
                  <c:v>323.66154079702915</c:v>
                </c:pt>
                <c:pt idx="78">
                  <c:v>328.59905987455585</c:v>
                </c:pt>
                <c:pt idx="79">
                  <c:v>330.46202881409761</c:v>
                </c:pt>
                <c:pt idx="80">
                  <c:v>334.94357647285534</c:v>
                </c:pt>
                <c:pt idx="81">
                  <c:v>337.15829479259031</c:v>
                </c:pt>
                <c:pt idx="82">
                  <c:v>342.29123019244662</c:v>
                </c:pt>
                <c:pt idx="83">
                  <c:v>344.98797544059443</c:v>
                </c:pt>
                <c:pt idx="84">
                  <c:v>348.32308067501884</c:v>
                </c:pt>
                <c:pt idx="85">
                  <c:v>353.75565443578046</c:v>
                </c:pt>
                <c:pt idx="86">
                  <c:v>355.82706745247367</c:v>
                </c:pt>
                <c:pt idx="87">
                  <c:v>360.1522820533678</c:v>
                </c:pt>
                <c:pt idx="88">
                  <c:v>365.40246724662182</c:v>
                </c:pt>
                <c:pt idx="89">
                  <c:v>366.95277007043632</c:v>
                </c:pt>
                <c:pt idx="90">
                  <c:v>371.34312344544031</c:v>
                </c:pt>
                <c:pt idx="91">
                  <c:v>373.40150870731162</c:v>
                </c:pt>
                <c:pt idx="92">
                  <c:v>379.23794286755424</c:v>
                </c:pt>
                <c:pt idx="93">
                  <c:v>384.85290519582344</c:v>
                </c:pt>
                <c:pt idx="94">
                  <c:v>383.75857379077797</c:v>
                </c:pt>
                <c:pt idx="95">
                  <c:v>388.12287165613799</c:v>
                </c:pt>
                <c:pt idx="96">
                  <c:v>394.20683315799806</c:v>
                </c:pt>
                <c:pt idx="97">
                  <c:v>397.99790981119139</c:v>
                </c:pt>
                <c:pt idx="98">
                  <c:v>401.15062647810822</c:v>
                </c:pt>
                <c:pt idx="99">
                  <c:v>402.32312441208558</c:v>
                </c:pt>
                <c:pt idx="100">
                  <c:v>408.56341897180931</c:v>
                </c:pt>
                <c:pt idx="101">
                  <c:v>410.5957487240367</c:v>
                </c:pt>
                <c:pt idx="102">
                  <c:v>415.71565636907093</c:v>
                </c:pt>
                <c:pt idx="103">
                  <c:v>419.59792730601811</c:v>
                </c:pt>
                <c:pt idx="104">
                  <c:v>423.97525292620014</c:v>
                </c:pt>
                <c:pt idx="105">
                  <c:v>426.07272145253728</c:v>
                </c:pt>
                <c:pt idx="106">
                  <c:v>433.22495884979901</c:v>
                </c:pt>
                <c:pt idx="107">
                  <c:v>433.18587558533306</c:v>
                </c:pt>
                <c:pt idx="108">
                  <c:v>436.37767551671578</c:v>
                </c:pt>
                <c:pt idx="109">
                  <c:v>440.39022400188264</c:v>
                </c:pt>
                <c:pt idx="110">
                  <c:v>443.73835699112902</c:v>
                </c:pt>
                <c:pt idx="111">
                  <c:v>447.63365568289811</c:v>
                </c:pt>
                <c:pt idx="112">
                  <c:v>449.874429512277</c:v>
                </c:pt>
                <c:pt idx="113">
                  <c:v>450.64306704677324</c:v>
                </c:pt>
                <c:pt idx="114">
                  <c:v>459.90580072519413</c:v>
                </c:pt>
                <c:pt idx="115">
                  <c:v>461.67757538098203</c:v>
                </c:pt>
                <c:pt idx="116">
                  <c:v>467.08409363209967</c:v>
                </c:pt>
                <c:pt idx="117">
                  <c:v>473.25924941771365</c:v>
                </c:pt>
                <c:pt idx="118">
                  <c:v>472.80327799894468</c:v>
                </c:pt>
                <c:pt idx="119">
                  <c:v>477.77988034093732</c:v>
                </c:pt>
                <c:pt idx="120">
                  <c:v>480.69809742105861</c:v>
                </c:pt>
                <c:pt idx="121">
                  <c:v>482.70437166364206</c:v>
                </c:pt>
                <c:pt idx="122">
                  <c:v>486.02644914324446</c:v>
                </c:pt>
                <c:pt idx="123">
                  <c:v>491.58930045222576</c:v>
                </c:pt>
                <c:pt idx="124">
                  <c:v>492.800881650669</c:v>
                </c:pt>
                <c:pt idx="125">
                  <c:v>497.20426278049496</c:v>
                </c:pt>
                <c:pt idx="126">
                  <c:v>500.53936801491932</c:v>
                </c:pt>
                <c:pt idx="127">
                  <c:v>507.23563399341208</c:v>
                </c:pt>
                <c:pt idx="128">
                  <c:v>511.20909921411305</c:v>
                </c:pt>
                <c:pt idx="129">
                  <c:v>513.94492772672675</c:v>
                </c:pt>
                <c:pt idx="130">
                  <c:v>516.19872931092755</c:v>
                </c:pt>
                <c:pt idx="131">
                  <c:v>521.38377573007176</c:v>
                </c:pt>
                <c:pt idx="132">
                  <c:v>523.95024342999989</c:v>
                </c:pt>
                <c:pt idx="133">
                  <c:v>524.95338055129162</c:v>
                </c:pt>
                <c:pt idx="134">
                  <c:v>531.19367511101541</c:v>
                </c:pt>
                <c:pt idx="135">
                  <c:v>534.03372566220492</c:v>
                </c:pt>
                <c:pt idx="136">
                  <c:v>542.31937772897788</c:v>
                </c:pt>
                <c:pt idx="137">
                  <c:v>541.78523978127714</c:v>
                </c:pt>
                <c:pt idx="138">
                  <c:v>546.50128702683037</c:v>
                </c:pt>
                <c:pt idx="139">
                  <c:v>549.71914246785707</c:v>
                </c:pt>
                <c:pt idx="140">
                  <c:v>555.49043785398987</c:v>
                </c:pt>
                <c:pt idx="141">
                  <c:v>556.8713798651188</c:v>
                </c:pt>
                <c:pt idx="142">
                  <c:v>561.86100996193329</c:v>
                </c:pt>
                <c:pt idx="143">
                  <c:v>563.05956340555463</c:v>
                </c:pt>
                <c:pt idx="144">
                  <c:v>569.13049715259274</c:v>
                </c:pt>
                <c:pt idx="145">
                  <c:v>573.26029543115737</c:v>
                </c:pt>
                <c:pt idx="146">
                  <c:v>575.50106926053616</c:v>
                </c:pt>
                <c:pt idx="147">
                  <c:v>580.26922752537735</c:v>
                </c:pt>
                <c:pt idx="148">
                  <c:v>578.62773041780906</c:v>
                </c:pt>
                <c:pt idx="149">
                  <c:v>585.71482904096092</c:v>
                </c:pt>
                <c:pt idx="150">
                  <c:v>590.61326485402162</c:v>
                </c:pt>
                <c:pt idx="151">
                  <c:v>596.1370328985372</c:v>
                </c:pt>
                <c:pt idx="152">
                  <c:v>597.08805900054097</c:v>
                </c:pt>
                <c:pt idx="153">
                  <c:v>597.45283613555603</c:v>
                </c:pt>
                <c:pt idx="154">
                  <c:v>603.48468661812842</c:v>
                </c:pt>
                <c:pt idx="155">
                  <c:v>611.40556154988622</c:v>
                </c:pt>
                <c:pt idx="156">
                  <c:v>610.74114605396574</c:v>
                </c:pt>
                <c:pt idx="157">
                  <c:v>615.06636065485986</c:v>
                </c:pt>
                <c:pt idx="158">
                  <c:v>620.29049033847002</c:v>
                </c:pt>
                <c:pt idx="159">
                  <c:v>624.04248372719735</c:v>
                </c:pt>
                <c:pt idx="160">
                  <c:v>627.87264364485657</c:v>
                </c:pt>
                <c:pt idx="161">
                  <c:v>628.74550321792867</c:v>
                </c:pt>
                <c:pt idx="162">
                  <c:v>634.12596595940238</c:v>
                </c:pt>
                <c:pt idx="163">
                  <c:v>639.35009564301242</c:v>
                </c:pt>
                <c:pt idx="164">
                  <c:v>641.03067601504654</c:v>
                </c:pt>
                <c:pt idx="165">
                  <c:v>648.07869137373257</c:v>
                </c:pt>
                <c:pt idx="166">
                  <c:v>649.04274523055824</c:v>
                </c:pt>
                <c:pt idx="167">
                  <c:v>650.97085294420992</c:v>
                </c:pt>
                <c:pt idx="168">
                  <c:v>654.74890184258129</c:v>
                </c:pt>
                <c:pt idx="169">
                  <c:v>659.58219888153235</c:v>
                </c:pt>
                <c:pt idx="170">
                  <c:v>663.75108042456282</c:v>
                </c:pt>
                <c:pt idx="171">
                  <c:v>671.91948269793807</c:v>
                </c:pt>
                <c:pt idx="172">
                  <c:v>667.99812849652506</c:v>
                </c:pt>
                <c:pt idx="173">
                  <c:v>674.25145081107075</c:v>
                </c:pt>
                <c:pt idx="174">
                  <c:v>675.89294791863904</c:v>
                </c:pt>
                <c:pt idx="175">
                  <c:v>680.94771678956351</c:v>
                </c:pt>
                <c:pt idx="176">
                  <c:v>682.87582450321509</c:v>
                </c:pt>
                <c:pt idx="177">
                  <c:v>690.66642188675326</c:v>
                </c:pt>
                <c:pt idx="178">
                  <c:v>692.24278022021167</c:v>
                </c:pt>
                <c:pt idx="179">
                  <c:v>694.15786017904134</c:v>
                </c:pt>
                <c:pt idx="180">
                  <c:v>697.21938256220437</c:v>
                </c:pt>
                <c:pt idx="181">
                  <c:v>706.83386562081841</c:v>
                </c:pt>
                <c:pt idx="182">
                  <c:v>706.15642237007603</c:v>
                </c:pt>
                <c:pt idx="183">
                  <c:v>710.48163697097004</c:v>
                </c:pt>
                <c:pt idx="184">
                  <c:v>714.97621238454974</c:v>
                </c:pt>
                <c:pt idx="185">
                  <c:v>716.96945887231129</c:v>
                </c:pt>
                <c:pt idx="186">
                  <c:v>723.09250363863737</c:v>
                </c:pt>
                <c:pt idx="187">
                  <c:v>723.0273648645275</c:v>
                </c:pt>
                <c:pt idx="188">
                  <c:v>733.03268056780064</c:v>
                </c:pt>
                <c:pt idx="189">
                  <c:v>733.11084709673241</c:v>
                </c:pt>
                <c:pt idx="190">
                  <c:v>736.77164620170606</c:v>
                </c:pt>
                <c:pt idx="191">
                  <c:v>741.73522078887663</c:v>
                </c:pt>
                <c:pt idx="192">
                  <c:v>742.98588525178582</c:v>
                </c:pt>
                <c:pt idx="193">
                  <c:v>747.02448924659666</c:v>
                </c:pt>
                <c:pt idx="194">
                  <c:v>751.92292505965747</c:v>
                </c:pt>
                <c:pt idx="195">
                  <c:v>756.16997313161983</c:v>
                </c:pt>
                <c:pt idx="196">
                  <c:v>756.43052822805919</c:v>
                </c:pt>
                <c:pt idx="197">
                  <c:v>760.56032650662371</c:v>
                </c:pt>
                <c:pt idx="198">
                  <c:v>763.89543174104813</c:v>
                </c:pt>
                <c:pt idx="199">
                  <c:v>770.77408628704848</c:v>
                </c:pt>
                <c:pt idx="200">
                  <c:v>773.32752623215458</c:v>
                </c:pt>
                <c:pt idx="201">
                  <c:v>774.91691232043502</c:v>
                </c:pt>
                <c:pt idx="202">
                  <c:v>779.85443139796166</c:v>
                </c:pt>
                <c:pt idx="203">
                  <c:v>783.99725743134832</c:v>
                </c:pt>
                <c:pt idx="204">
                  <c:v>784.75286721102248</c:v>
                </c:pt>
                <c:pt idx="205">
                  <c:v>792.5825478590267</c:v>
                </c:pt>
                <c:pt idx="206">
                  <c:v>793.61174048996236</c:v>
                </c:pt>
                <c:pt idx="207">
                  <c:v>797.93695509085649</c:v>
                </c:pt>
                <c:pt idx="208">
                  <c:v>800.9854497191975</c:v>
                </c:pt>
                <c:pt idx="209">
                  <c:v>805.10222024294012</c:v>
                </c:pt>
                <c:pt idx="210">
                  <c:v>809.55771239205387</c:v>
                </c:pt>
                <c:pt idx="211">
                  <c:v>812.47592947217515</c:v>
                </c:pt>
                <c:pt idx="212">
                  <c:v>817.85639221364897</c:v>
                </c:pt>
                <c:pt idx="213">
                  <c:v>821.34783050593694</c:v>
                </c:pt>
                <c:pt idx="214">
                  <c:v>825.36037899110386</c:v>
                </c:pt>
                <c:pt idx="215">
                  <c:v>829.15145564429713</c:v>
                </c:pt>
                <c:pt idx="216">
                  <c:v>833.15097637464203</c:v>
                </c:pt>
                <c:pt idx="217">
                  <c:v>831.52250702189576</c:v>
                </c:pt>
                <c:pt idx="218">
                  <c:v>840.00357541099845</c:v>
                </c:pt>
                <c:pt idx="219">
                  <c:v>841.2281843642636</c:v>
                </c:pt>
                <c:pt idx="220">
                  <c:v>844.60237286315385</c:v>
                </c:pt>
                <c:pt idx="221">
                  <c:v>848.88850419958203</c:v>
                </c:pt>
                <c:pt idx="222">
                  <c:v>853.5394126710255</c:v>
                </c:pt>
                <c:pt idx="223">
                  <c:v>856.19707465470742</c:v>
                </c:pt>
                <c:pt idx="224">
                  <c:v>860.69165006828712</c:v>
                </c:pt>
                <c:pt idx="225">
                  <c:v>861.95534228601832</c:v>
                </c:pt>
                <c:pt idx="226">
                  <c:v>869.68080089544662</c:v>
                </c:pt>
                <c:pt idx="227">
                  <c:v>870.56668822334063</c:v>
                </c:pt>
                <c:pt idx="228">
                  <c:v>875.9210954551703</c:v>
                </c:pt>
                <c:pt idx="229">
                  <c:v>878.96959008351155</c:v>
                </c:pt>
                <c:pt idx="230">
                  <c:v>884.77996873411007</c:v>
                </c:pt>
                <c:pt idx="231">
                  <c:v>887.25524215028452</c:v>
                </c:pt>
                <c:pt idx="232">
                  <c:v>889.60023801823911</c:v>
                </c:pt>
                <c:pt idx="233">
                  <c:v>897.11725255051601</c:v>
                </c:pt>
                <c:pt idx="234">
                  <c:v>898.38094476824722</c:v>
                </c:pt>
                <c:pt idx="235">
                  <c:v>900.13969166921311</c:v>
                </c:pt>
                <c:pt idx="236">
                  <c:v>903.59204669703524</c:v>
                </c:pt>
                <c:pt idx="237">
                  <c:v>907.95634456239532</c:v>
                </c:pt>
                <c:pt idx="238">
                  <c:v>914.52233299266834</c:v>
                </c:pt>
                <c:pt idx="239">
                  <c:v>916.11171908094855</c:v>
                </c:pt>
                <c:pt idx="240">
                  <c:v>918.35249291032756</c:v>
                </c:pt>
                <c:pt idx="241">
                  <c:v>922.43018016960423</c:v>
                </c:pt>
                <c:pt idx="242">
                  <c:v>924.81425930202477</c:v>
                </c:pt>
                <c:pt idx="243">
                  <c:v>927.73247638214616</c:v>
                </c:pt>
                <c:pt idx="244">
                  <c:v>933.21716116219568</c:v>
                </c:pt>
                <c:pt idx="245">
                  <c:v>939.13176185137013</c:v>
                </c:pt>
                <c:pt idx="246">
                  <c:v>943.92597562585513</c:v>
                </c:pt>
                <c:pt idx="247">
                  <c:v>944.05625317407475</c:v>
                </c:pt>
                <c:pt idx="248">
                  <c:v>951.10426853276078</c:v>
                </c:pt>
                <c:pt idx="249">
                  <c:v>953.12357053016615</c:v>
                </c:pt>
                <c:pt idx="250">
                  <c:v>954.07459663217003</c:v>
                </c:pt>
                <c:pt idx="251">
                  <c:v>959.50717039293158</c:v>
                </c:pt>
                <c:pt idx="252">
                  <c:v>961.05747321674608</c:v>
                </c:pt>
                <c:pt idx="253">
                  <c:v>966.9460183962766</c:v>
                </c:pt>
                <c:pt idx="254">
                  <c:v>969.66881915406839</c:v>
                </c:pt>
                <c:pt idx="255">
                  <c:v>971.90959298344728</c:v>
                </c:pt>
                <c:pt idx="256">
                  <c:v>978.03263774977336</c:v>
                </c:pt>
                <c:pt idx="257">
                  <c:v>980.69029973345528</c:v>
                </c:pt>
                <c:pt idx="258">
                  <c:v>984.8200980120198</c:v>
                </c:pt>
                <c:pt idx="259">
                  <c:v>987.9467591692927</c:v>
                </c:pt>
                <c:pt idx="260">
                  <c:v>993.14483334325882</c:v>
                </c:pt>
                <c:pt idx="261">
                  <c:v>995.07294105691039</c:v>
                </c:pt>
                <c:pt idx="262">
                  <c:v>998.81190669081593</c:v>
                </c:pt>
                <c:pt idx="263">
                  <c:v>1004.5962298317706</c:v>
                </c:pt>
                <c:pt idx="264">
                  <c:v>1008.0746403692367</c:v>
                </c:pt>
                <c:pt idx="265">
                  <c:v>1012.1783831381574</c:v>
                </c:pt>
                <c:pt idx="266">
                  <c:v>1013.4681308655324</c:v>
                </c:pt>
                <c:pt idx="267">
                  <c:v>1019.0309821745137</c:v>
                </c:pt>
                <c:pt idx="268">
                  <c:v>1019.0049266648698</c:v>
                </c:pt>
                <c:pt idx="269">
                  <c:v>1027.9680219823854</c:v>
                </c:pt>
                <c:pt idx="270">
                  <c:v>1030.2869623406962</c:v>
                </c:pt>
                <c:pt idx="271">
                  <c:v>1031.8893761837983</c:v>
                </c:pt>
                <c:pt idx="272">
                  <c:v>1034.0519834842455</c:v>
                </c:pt>
                <c:pt idx="273">
                  <c:v>1038.7550029749768</c:v>
                </c:pt>
                <c:pt idx="274">
                  <c:v>1045.1516305925641</c:v>
                </c:pt>
                <c:pt idx="275">
                  <c:v>1046.7540444356664</c:v>
                </c:pt>
                <c:pt idx="276">
                  <c:v>1048.7994019427158</c:v>
                </c:pt>
                <c:pt idx="277">
                  <c:v>1054.4404197806289</c:v>
                </c:pt>
                <c:pt idx="278">
                  <c:v>1056.3424719846366</c:v>
                </c:pt>
                <c:pt idx="279">
                  <c:v>1061.1887967784094</c:v>
                </c:pt>
                <c:pt idx="280">
                  <c:v>1064.2503191615724</c:v>
                </c:pt>
                <c:pt idx="281">
                  <c:v>1066.9861476741862</c:v>
                </c:pt>
                <c:pt idx="282">
                  <c:v>1070.3473084182547</c:v>
                </c:pt>
                <c:pt idx="283">
                  <c:v>1074.7637173029025</c:v>
                </c:pt>
                <c:pt idx="284">
                  <c:v>1079.4015980195238</c:v>
                </c:pt>
                <c:pt idx="285">
                  <c:v>1081.7335661326565</c:v>
                </c:pt>
                <c:pt idx="286">
                  <c:v>1086.4105301137438</c:v>
                </c:pt>
                <c:pt idx="287">
                  <c:v>1087.9868884472023</c:v>
                </c:pt>
                <c:pt idx="288">
                  <c:v>1091.2438271526948</c:v>
                </c:pt>
                <c:pt idx="289">
                  <c:v>1099.9854506382369</c:v>
                </c:pt>
                <c:pt idx="290">
                  <c:v>1102.8906399635362</c:v>
                </c:pt>
                <c:pt idx="291">
                  <c:v>768.06431328407859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DB-492E-B9D9-7A8854D6C098}"/>
            </c:ext>
          </c:extLst>
        </c:ser>
        <c:ser>
          <c:idx val="1"/>
          <c:order val="1"/>
          <c:tx>
            <c:v>縦歪み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砂岩!$T$7:$T$2745</c:f>
              <c:numCache>
                <c:formatCode>General</c:formatCode>
                <c:ptCount val="2739"/>
                <c:pt idx="0">
                  <c:v>0</c:v>
                </c:pt>
                <c:pt idx="1">
                  <c:v>1.4706209655591732E-3</c:v>
                </c:pt>
                <c:pt idx="2">
                  <c:v>1.4283139964664238E-3</c:v>
                </c:pt>
                <c:pt idx="3">
                  <c:v>9.8807982548365647E-4</c:v>
                </c:pt>
                <c:pt idx="4">
                  <c:v>9.9986148079789228E-4</c:v>
                </c:pt>
                <c:pt idx="5">
                  <c:v>1.0111266749815023E-3</c:v>
                </c:pt>
                <c:pt idx="6">
                  <c:v>9.9546197662778863E-4</c:v>
                </c:pt>
                <c:pt idx="7">
                  <c:v>9.7578408923985893E-4</c:v>
                </c:pt>
                <c:pt idx="8">
                  <c:v>8.4232145431646643E-4</c:v>
                </c:pt>
                <c:pt idx="9">
                  <c:v>9.6001770104538892E-4</c:v>
                </c:pt>
                <c:pt idx="10">
                  <c:v>9.7999020207226867E-4</c:v>
                </c:pt>
                <c:pt idx="11">
                  <c:v>9.2569422389803674E-4</c:v>
                </c:pt>
                <c:pt idx="12">
                  <c:v>9.0131342045776663E-4</c:v>
                </c:pt>
                <c:pt idx="13">
                  <c:v>8.5548230864543329E-4</c:v>
                </c:pt>
                <c:pt idx="14">
                  <c:v>7.5928820341743253E-4</c:v>
                </c:pt>
                <c:pt idx="15">
                  <c:v>6.7801168967754344E-4</c:v>
                </c:pt>
                <c:pt idx="16">
                  <c:v>6.0240328477949995E-4</c:v>
                </c:pt>
                <c:pt idx="17">
                  <c:v>6.1812540548425443E-4</c:v>
                </c:pt>
                <c:pt idx="18">
                  <c:v>6.3544731883950073E-4</c:v>
                </c:pt>
                <c:pt idx="19">
                  <c:v>6.3029647869652233E-4</c:v>
                </c:pt>
                <c:pt idx="20">
                  <c:v>6.5440245391931023E-4</c:v>
                </c:pt>
                <c:pt idx="21">
                  <c:v>6.9574099994967192E-4</c:v>
                </c:pt>
                <c:pt idx="22">
                  <c:v>6.6999770140581394E-4</c:v>
                </c:pt>
                <c:pt idx="23">
                  <c:v>6.3071909189888614E-4</c:v>
                </c:pt>
                <c:pt idx="24">
                  <c:v>7.8518496117552239E-4</c:v>
                </c:pt>
                <c:pt idx="25">
                  <c:v>6.5390815841122329E-4</c:v>
                </c:pt>
                <c:pt idx="26">
                  <c:v>6.7045646391207525E-4</c:v>
                </c:pt>
                <c:pt idx="27">
                  <c:v>8.7213908330976281E-4</c:v>
                </c:pt>
                <c:pt idx="28">
                  <c:v>7.080601556719579E-4</c:v>
                </c:pt>
                <c:pt idx="29">
                  <c:v>8.3548759949240992E-4</c:v>
                </c:pt>
                <c:pt idx="30">
                  <c:v>8.87766442259047E-4</c:v>
                </c:pt>
                <c:pt idx="31">
                  <c:v>6.6700393974282457E-4</c:v>
                </c:pt>
                <c:pt idx="32">
                  <c:v>7.6192759139291633E-4</c:v>
                </c:pt>
                <c:pt idx="33">
                  <c:v>1.0255509272923402E-3</c:v>
                </c:pt>
                <c:pt idx="34">
                  <c:v>8.6125168229211901E-4</c:v>
                </c:pt>
                <c:pt idx="35">
                  <c:v>1.0562072158855976E-3</c:v>
                </c:pt>
                <c:pt idx="36">
                  <c:v>8.3712617666940881E-4</c:v>
                </c:pt>
                <c:pt idx="37">
                  <c:v>8.1163951480621443E-4</c:v>
                </c:pt>
                <c:pt idx="38">
                  <c:v>9.3291033476508578E-4</c:v>
                </c:pt>
                <c:pt idx="39">
                  <c:v>1.1028347599805269E-3</c:v>
                </c:pt>
                <c:pt idx="40">
                  <c:v>1.2451085167674916E-3</c:v>
                </c:pt>
                <c:pt idx="41">
                  <c:v>1.2494417365879057E-3</c:v>
                </c:pt>
                <c:pt idx="42">
                  <c:v>1.0622138020719984E-3</c:v>
                </c:pt>
                <c:pt idx="43">
                  <c:v>9.5562223471638841E-4</c:v>
                </c:pt>
                <c:pt idx="44">
                  <c:v>1.024189154749798E-3</c:v>
                </c:pt>
                <c:pt idx="45">
                  <c:v>1.3130593047500638E-3</c:v>
                </c:pt>
                <c:pt idx="46">
                  <c:v>1.1482087031712412E-3</c:v>
                </c:pt>
                <c:pt idx="47">
                  <c:v>1.3445391429167952E-3</c:v>
                </c:pt>
                <c:pt idx="48">
                  <c:v>1.1142941318182595E-3</c:v>
                </c:pt>
                <c:pt idx="49">
                  <c:v>1.4086864120780931E-3</c:v>
                </c:pt>
                <c:pt idx="50">
                  <c:v>1.1529294069763038E-3</c:v>
                </c:pt>
                <c:pt idx="51">
                  <c:v>1.1416713746477264E-3</c:v>
                </c:pt>
                <c:pt idx="52">
                  <c:v>1.1466690743534083E-3</c:v>
                </c:pt>
                <c:pt idx="53">
                  <c:v>1.4494453366420412E-3</c:v>
                </c:pt>
                <c:pt idx="54">
                  <c:v>1.3345604049130114E-3</c:v>
                </c:pt>
                <c:pt idx="55">
                  <c:v>1.2144323577455776E-3</c:v>
                </c:pt>
                <c:pt idx="56">
                  <c:v>1.5359465405137412E-3</c:v>
                </c:pt>
                <c:pt idx="57">
                  <c:v>1.5758475088475457E-3</c:v>
                </c:pt>
                <c:pt idx="58">
                  <c:v>1.4892150538877505E-3</c:v>
                </c:pt>
                <c:pt idx="59">
                  <c:v>1.2786999545721656E-3</c:v>
                </c:pt>
                <c:pt idx="60">
                  <c:v>1.4914513165572296E-3</c:v>
                </c:pt>
                <c:pt idx="61">
                  <c:v>1.5128690459270053E-3</c:v>
                </c:pt>
                <c:pt idx="62">
                  <c:v>1.5686428314463999E-3</c:v>
                </c:pt>
                <c:pt idx="63">
                  <c:v>1.6648460536946227E-3</c:v>
                </c:pt>
                <c:pt idx="64">
                  <c:v>1.4418205537503823E-3</c:v>
                </c:pt>
                <c:pt idx="65">
                  <c:v>1.7572288619442586E-3</c:v>
                </c:pt>
                <c:pt idx="66">
                  <c:v>1.7311569893924683E-3</c:v>
                </c:pt>
                <c:pt idx="67">
                  <c:v>1.5171031686256886E-3</c:v>
                </c:pt>
                <c:pt idx="68">
                  <c:v>1.5736777642975305E-3</c:v>
                </c:pt>
                <c:pt idx="69">
                  <c:v>1.5807777978583612E-3</c:v>
                </c:pt>
                <c:pt idx="70">
                  <c:v>1.880631853278969E-3</c:v>
                </c:pt>
                <c:pt idx="71">
                  <c:v>1.8978413021332047E-3</c:v>
                </c:pt>
                <c:pt idx="72">
                  <c:v>1.7166104967547696E-3</c:v>
                </c:pt>
                <c:pt idx="73">
                  <c:v>1.6645036235161184E-3</c:v>
                </c:pt>
                <c:pt idx="74">
                  <c:v>1.9069175401437918E-3</c:v>
                </c:pt>
                <c:pt idx="75">
                  <c:v>1.6453254933476782E-3</c:v>
                </c:pt>
                <c:pt idx="76">
                  <c:v>1.9306039199191508E-3</c:v>
                </c:pt>
                <c:pt idx="77">
                  <c:v>1.7128098469258723E-3</c:v>
                </c:pt>
                <c:pt idx="78">
                  <c:v>1.7996226021174261E-3</c:v>
                </c:pt>
                <c:pt idx="79">
                  <c:v>2.0246227126267669E-3</c:v>
                </c:pt>
                <c:pt idx="80">
                  <c:v>1.8200446211195931E-3</c:v>
                </c:pt>
                <c:pt idx="81">
                  <c:v>1.8202839588388406E-3</c:v>
                </c:pt>
                <c:pt idx="82">
                  <c:v>2.065032618955652E-3</c:v>
                </c:pt>
                <c:pt idx="83">
                  <c:v>2.0767520915166912E-3</c:v>
                </c:pt>
                <c:pt idx="84">
                  <c:v>2.0484671207523647E-3</c:v>
                </c:pt>
                <c:pt idx="85">
                  <c:v>1.9923533065073426E-3</c:v>
                </c:pt>
                <c:pt idx="86">
                  <c:v>1.8001326664576628E-3</c:v>
                </c:pt>
                <c:pt idx="87">
                  <c:v>1.7980121198138896E-3</c:v>
                </c:pt>
                <c:pt idx="88">
                  <c:v>1.9031147651353622E-3</c:v>
                </c:pt>
                <c:pt idx="89">
                  <c:v>1.8195954644248391E-3</c:v>
                </c:pt>
                <c:pt idx="90">
                  <c:v>1.8433726531217401E-3</c:v>
                </c:pt>
                <c:pt idx="91">
                  <c:v>1.9189444624281918E-3</c:v>
                </c:pt>
                <c:pt idx="92">
                  <c:v>2.2326157551289944E-3</c:v>
                </c:pt>
                <c:pt idx="93">
                  <c:v>2.1449177776538542E-3</c:v>
                </c:pt>
                <c:pt idx="94">
                  <c:v>1.9850956696321753E-3</c:v>
                </c:pt>
                <c:pt idx="95">
                  <c:v>2.2682038841141325E-3</c:v>
                </c:pt>
                <c:pt idx="96">
                  <c:v>2.3778850162261694E-3</c:v>
                </c:pt>
                <c:pt idx="97">
                  <c:v>2.3933215765567853E-3</c:v>
                </c:pt>
                <c:pt idx="98">
                  <c:v>2.2960639889857901E-3</c:v>
                </c:pt>
                <c:pt idx="99">
                  <c:v>2.1133285352446587E-3</c:v>
                </c:pt>
                <c:pt idx="100">
                  <c:v>2.0536796761090326E-3</c:v>
                </c:pt>
                <c:pt idx="101">
                  <c:v>2.0788094565728915E-3</c:v>
                </c:pt>
                <c:pt idx="102">
                  <c:v>2.1349059931082964E-3</c:v>
                </c:pt>
                <c:pt idx="103">
                  <c:v>2.1616552878887252E-3</c:v>
                </c:pt>
                <c:pt idx="104">
                  <c:v>2.1612529276473294E-3</c:v>
                </c:pt>
                <c:pt idx="105">
                  <c:v>2.1171640167661349E-3</c:v>
                </c:pt>
                <c:pt idx="106">
                  <c:v>2.1871874710975639E-3</c:v>
                </c:pt>
                <c:pt idx="107">
                  <c:v>2.4697815196427775E-3</c:v>
                </c:pt>
                <c:pt idx="108">
                  <c:v>2.5499549801967294E-3</c:v>
                </c:pt>
                <c:pt idx="109">
                  <c:v>2.2786213654329493E-3</c:v>
                </c:pt>
                <c:pt idx="110">
                  <c:v>2.5251720077812193E-3</c:v>
                </c:pt>
                <c:pt idx="111">
                  <c:v>2.369309002974572E-3</c:v>
                </c:pt>
                <c:pt idx="112">
                  <c:v>2.4673264059847794E-3</c:v>
                </c:pt>
                <c:pt idx="113">
                  <c:v>2.4600721056414823E-3</c:v>
                </c:pt>
                <c:pt idx="114">
                  <c:v>2.6594501165958448E-3</c:v>
                </c:pt>
                <c:pt idx="115">
                  <c:v>2.5418374956816328E-3</c:v>
                </c:pt>
                <c:pt idx="116">
                  <c:v>2.4102098682796738E-3</c:v>
                </c:pt>
                <c:pt idx="117">
                  <c:v>2.3286505781508413E-3</c:v>
                </c:pt>
                <c:pt idx="118">
                  <c:v>2.5775375153693006E-3</c:v>
                </c:pt>
                <c:pt idx="119">
                  <c:v>2.7150758408570341E-3</c:v>
                </c:pt>
                <c:pt idx="120">
                  <c:v>2.7640283313634384E-3</c:v>
                </c:pt>
                <c:pt idx="121">
                  <c:v>2.6179674833929981E-3</c:v>
                </c:pt>
                <c:pt idx="122">
                  <c:v>2.4693763329126095E-3</c:v>
                </c:pt>
                <c:pt idx="123">
                  <c:v>2.4514024144759797E-3</c:v>
                </c:pt>
                <c:pt idx="124">
                  <c:v>2.4414199574080073E-3</c:v>
                </c:pt>
                <c:pt idx="125">
                  <c:v>2.4633916785790078E-3</c:v>
                </c:pt>
                <c:pt idx="126">
                  <c:v>2.4908802595643292E-3</c:v>
                </c:pt>
                <c:pt idx="127">
                  <c:v>2.6048573783513315E-3</c:v>
                </c:pt>
                <c:pt idx="128">
                  <c:v>2.762035316743558E-3</c:v>
                </c:pt>
                <c:pt idx="129">
                  <c:v>2.8587636283513226E-3</c:v>
                </c:pt>
                <c:pt idx="130">
                  <c:v>2.8757586465904678E-3</c:v>
                </c:pt>
                <c:pt idx="131">
                  <c:v>2.8634313726823638E-3</c:v>
                </c:pt>
                <c:pt idx="132">
                  <c:v>2.8874649855419807E-3</c:v>
                </c:pt>
                <c:pt idx="133">
                  <c:v>2.8680339165052665E-3</c:v>
                </c:pt>
                <c:pt idx="134">
                  <c:v>2.9277224102392252E-3</c:v>
                </c:pt>
                <c:pt idx="135">
                  <c:v>3.0201818524628957E-3</c:v>
                </c:pt>
                <c:pt idx="136">
                  <c:v>2.8796709958557321E-3</c:v>
                </c:pt>
                <c:pt idx="137">
                  <c:v>2.7018614107519878E-3</c:v>
                </c:pt>
                <c:pt idx="138">
                  <c:v>3.002574187467355E-3</c:v>
                </c:pt>
                <c:pt idx="139">
                  <c:v>3.0826888443035716E-3</c:v>
                </c:pt>
                <c:pt idx="140">
                  <c:v>3.1084284025314421E-3</c:v>
                </c:pt>
                <c:pt idx="141">
                  <c:v>3.1082824664527692E-3</c:v>
                </c:pt>
                <c:pt idx="142">
                  <c:v>3.0186470690543935E-3</c:v>
                </c:pt>
                <c:pt idx="143">
                  <c:v>2.7990500787506561E-3</c:v>
                </c:pt>
                <c:pt idx="144">
                  <c:v>2.7806829808482217E-3</c:v>
                </c:pt>
                <c:pt idx="145">
                  <c:v>2.831779224958926E-3</c:v>
                </c:pt>
                <c:pt idx="146">
                  <c:v>3.0118270066455191E-3</c:v>
                </c:pt>
                <c:pt idx="147">
                  <c:v>3.2391301317135288E-3</c:v>
                </c:pt>
                <c:pt idx="148">
                  <c:v>3.2261554643636392E-3</c:v>
                </c:pt>
                <c:pt idx="149">
                  <c:v>2.9383547897126397E-3</c:v>
                </c:pt>
                <c:pt idx="150">
                  <c:v>3.0770413497032204E-3</c:v>
                </c:pt>
                <c:pt idx="151">
                  <c:v>3.2856793841943774E-3</c:v>
                </c:pt>
                <c:pt idx="152">
                  <c:v>3.3007238914043446E-3</c:v>
                </c:pt>
                <c:pt idx="153">
                  <c:v>3.2176258225294907E-3</c:v>
                </c:pt>
                <c:pt idx="154">
                  <c:v>2.9754952560892348E-3</c:v>
                </c:pt>
                <c:pt idx="155">
                  <c:v>3.2371297214688691E-3</c:v>
                </c:pt>
                <c:pt idx="156">
                  <c:v>3.3484334281560155E-3</c:v>
                </c:pt>
                <c:pt idx="157">
                  <c:v>3.0636630470042142E-3</c:v>
                </c:pt>
                <c:pt idx="158">
                  <c:v>3.2918542208445825E-3</c:v>
                </c:pt>
                <c:pt idx="159">
                  <c:v>3.2160662807794033E-3</c:v>
                </c:pt>
                <c:pt idx="160">
                  <c:v>3.055267482746947E-3</c:v>
                </c:pt>
                <c:pt idx="161">
                  <c:v>3.2925504296602986E-3</c:v>
                </c:pt>
                <c:pt idx="162">
                  <c:v>3.4510969624213864E-3</c:v>
                </c:pt>
                <c:pt idx="163">
                  <c:v>3.3174091859780319E-3</c:v>
                </c:pt>
                <c:pt idx="164">
                  <c:v>3.1524528567173429E-3</c:v>
                </c:pt>
                <c:pt idx="165">
                  <c:v>3.4892195805201684E-3</c:v>
                </c:pt>
                <c:pt idx="166">
                  <c:v>3.2480224354353437E-3</c:v>
                </c:pt>
                <c:pt idx="167">
                  <c:v>3.5086758329343701E-3</c:v>
                </c:pt>
                <c:pt idx="168">
                  <c:v>3.5496600690326369E-3</c:v>
                </c:pt>
                <c:pt idx="169">
                  <c:v>3.361856062100127E-3</c:v>
                </c:pt>
                <c:pt idx="170">
                  <c:v>3.2905452165098922E-3</c:v>
                </c:pt>
                <c:pt idx="171">
                  <c:v>3.5948893512523922E-3</c:v>
                </c:pt>
                <c:pt idx="172">
                  <c:v>3.5694023068568864E-3</c:v>
                </c:pt>
                <c:pt idx="173">
                  <c:v>3.5446307254036816E-3</c:v>
                </c:pt>
                <c:pt idx="174">
                  <c:v>3.573453961640681E-3</c:v>
                </c:pt>
                <c:pt idx="175">
                  <c:v>3.5865625578048801E-3</c:v>
                </c:pt>
                <c:pt idx="176">
                  <c:v>3.3462429631055252E-3</c:v>
                </c:pt>
                <c:pt idx="177">
                  <c:v>3.3272256027689212E-3</c:v>
                </c:pt>
                <c:pt idx="178">
                  <c:v>3.551431682448529E-3</c:v>
                </c:pt>
                <c:pt idx="179">
                  <c:v>3.5900978364652239E-3</c:v>
                </c:pt>
                <c:pt idx="180">
                  <c:v>3.4170225138119709E-3</c:v>
                </c:pt>
                <c:pt idx="181">
                  <c:v>3.7645560771974035E-3</c:v>
                </c:pt>
                <c:pt idx="182">
                  <c:v>3.7012977493838667E-3</c:v>
                </c:pt>
                <c:pt idx="183">
                  <c:v>3.5581000707939833E-3</c:v>
                </c:pt>
                <c:pt idx="184">
                  <c:v>3.4376326962101827E-3</c:v>
                </c:pt>
                <c:pt idx="185">
                  <c:v>3.4097863837537004E-3</c:v>
                </c:pt>
                <c:pt idx="186">
                  <c:v>3.7497551793175474E-3</c:v>
                </c:pt>
                <c:pt idx="187">
                  <c:v>3.6151475401641903E-3</c:v>
                </c:pt>
                <c:pt idx="188">
                  <c:v>3.4195695627366601E-3</c:v>
                </c:pt>
                <c:pt idx="189">
                  <c:v>3.7639912469805484E-3</c:v>
                </c:pt>
                <c:pt idx="190">
                  <c:v>3.6140660575505468E-3</c:v>
                </c:pt>
                <c:pt idx="191">
                  <c:v>3.6403976907969232E-3</c:v>
                </c:pt>
                <c:pt idx="192">
                  <c:v>3.743142343165147E-3</c:v>
                </c:pt>
                <c:pt idx="193">
                  <c:v>3.7653521269476811E-3</c:v>
                </c:pt>
                <c:pt idx="194">
                  <c:v>3.8190931144863119E-3</c:v>
                </c:pt>
                <c:pt idx="195">
                  <c:v>3.734051505171157E-3</c:v>
                </c:pt>
                <c:pt idx="196">
                  <c:v>3.8938466446645434E-3</c:v>
                </c:pt>
                <c:pt idx="197">
                  <c:v>3.6264436982136258E-3</c:v>
                </c:pt>
                <c:pt idx="198">
                  <c:v>3.9689651531761364E-3</c:v>
                </c:pt>
                <c:pt idx="199">
                  <c:v>3.8223472531459454E-3</c:v>
                </c:pt>
                <c:pt idx="200">
                  <c:v>3.6626024379039571E-3</c:v>
                </c:pt>
                <c:pt idx="201">
                  <c:v>3.6324399772792865E-3</c:v>
                </c:pt>
                <c:pt idx="202">
                  <c:v>3.7130077436441852E-3</c:v>
                </c:pt>
                <c:pt idx="203">
                  <c:v>3.7107744987296548E-3</c:v>
                </c:pt>
                <c:pt idx="204">
                  <c:v>3.7121187597928262E-3</c:v>
                </c:pt>
                <c:pt idx="205">
                  <c:v>3.783175540169631E-3</c:v>
                </c:pt>
                <c:pt idx="206">
                  <c:v>4.039642312732579E-3</c:v>
                </c:pt>
                <c:pt idx="207">
                  <c:v>4.1281890656622647E-3</c:v>
                </c:pt>
                <c:pt idx="208">
                  <c:v>4.0536534938971705E-3</c:v>
                </c:pt>
                <c:pt idx="209">
                  <c:v>3.7831760077091312E-3</c:v>
                </c:pt>
                <c:pt idx="210">
                  <c:v>4.0290955992462255E-3</c:v>
                </c:pt>
                <c:pt idx="211">
                  <c:v>4.1764735909889661E-3</c:v>
                </c:pt>
                <c:pt idx="212">
                  <c:v>3.8661152831691234E-3</c:v>
                </c:pt>
                <c:pt idx="213">
                  <c:v>3.9883531448236809E-3</c:v>
                </c:pt>
                <c:pt idx="214">
                  <c:v>4.2383729727487399E-3</c:v>
                </c:pt>
                <c:pt idx="215">
                  <c:v>3.9413926275991829E-3</c:v>
                </c:pt>
                <c:pt idx="216">
                  <c:v>3.9194790938438528E-3</c:v>
                </c:pt>
                <c:pt idx="217">
                  <c:v>3.9622075497938031E-3</c:v>
                </c:pt>
                <c:pt idx="218">
                  <c:v>4.2453308317986771E-3</c:v>
                </c:pt>
                <c:pt idx="219">
                  <c:v>4.2316761495011096E-3</c:v>
                </c:pt>
                <c:pt idx="220">
                  <c:v>4.0462127728050495E-3</c:v>
                </c:pt>
                <c:pt idx="221">
                  <c:v>4.2698832647382057E-3</c:v>
                </c:pt>
                <c:pt idx="222">
                  <c:v>4.3116000502222418E-3</c:v>
                </c:pt>
                <c:pt idx="223">
                  <c:v>4.300038329738104E-3</c:v>
                </c:pt>
                <c:pt idx="224">
                  <c:v>4.3106861592667328E-3</c:v>
                </c:pt>
                <c:pt idx="225">
                  <c:v>4.3359023707822825E-3</c:v>
                </c:pt>
                <c:pt idx="226">
                  <c:v>4.371740335873571E-3</c:v>
                </c:pt>
                <c:pt idx="227">
                  <c:v>4.2714037244366357E-3</c:v>
                </c:pt>
                <c:pt idx="228">
                  <c:v>4.122788899456227E-3</c:v>
                </c:pt>
                <c:pt idx="229">
                  <c:v>4.4358071032340879E-3</c:v>
                </c:pt>
                <c:pt idx="230">
                  <c:v>4.1212495044081338E-3</c:v>
                </c:pt>
                <c:pt idx="231">
                  <c:v>4.1276271044377866E-3</c:v>
                </c:pt>
                <c:pt idx="232">
                  <c:v>4.3723098627372059E-3</c:v>
                </c:pt>
                <c:pt idx="233">
                  <c:v>4.5210736840548341E-3</c:v>
                </c:pt>
                <c:pt idx="234">
                  <c:v>4.5250272830548721E-3</c:v>
                </c:pt>
                <c:pt idx="235">
                  <c:v>4.4266195270676462E-3</c:v>
                </c:pt>
                <c:pt idx="236">
                  <c:v>4.3131754033080699E-3</c:v>
                </c:pt>
                <c:pt idx="237">
                  <c:v>4.4152184276527659E-3</c:v>
                </c:pt>
                <c:pt idx="238">
                  <c:v>4.5600485629025966E-3</c:v>
                </c:pt>
                <c:pt idx="239">
                  <c:v>4.5448391417606954E-3</c:v>
                </c:pt>
                <c:pt idx="240">
                  <c:v>4.5190461990229011E-3</c:v>
                </c:pt>
                <c:pt idx="241">
                  <c:v>4.527778264207756E-3</c:v>
                </c:pt>
                <c:pt idx="242">
                  <c:v>4.5372190130122253E-3</c:v>
                </c:pt>
                <c:pt idx="243">
                  <c:v>4.58897663424606E-3</c:v>
                </c:pt>
                <c:pt idx="244">
                  <c:v>4.4495774803055416E-3</c:v>
                </c:pt>
                <c:pt idx="245">
                  <c:v>4.3940069257050879E-3</c:v>
                </c:pt>
                <c:pt idx="246">
                  <c:v>4.2517003561460889E-3</c:v>
                </c:pt>
                <c:pt idx="247">
                  <c:v>4.3002677641207146E-3</c:v>
                </c:pt>
                <c:pt idx="248">
                  <c:v>4.4916376948024583E-3</c:v>
                </c:pt>
                <c:pt idx="249">
                  <c:v>4.7256945554260479E-3</c:v>
                </c:pt>
                <c:pt idx="250">
                  <c:v>4.6056509628933512E-3</c:v>
                </c:pt>
                <c:pt idx="251">
                  <c:v>4.3861714737661039E-3</c:v>
                </c:pt>
                <c:pt idx="252">
                  <c:v>4.6620122117916538E-3</c:v>
                </c:pt>
                <c:pt idx="253">
                  <c:v>4.7901949869224927E-3</c:v>
                </c:pt>
                <c:pt idx="254">
                  <c:v>4.609127204066206E-3</c:v>
                </c:pt>
                <c:pt idx="255">
                  <c:v>4.4958081683740617E-3</c:v>
                </c:pt>
                <c:pt idx="256">
                  <c:v>4.8670353583970746E-3</c:v>
                </c:pt>
                <c:pt idx="257">
                  <c:v>4.8698455683036171E-3</c:v>
                </c:pt>
                <c:pt idx="258">
                  <c:v>4.9398591405501943E-3</c:v>
                </c:pt>
                <c:pt idx="259">
                  <c:v>4.7625737947341804E-3</c:v>
                </c:pt>
                <c:pt idx="260">
                  <c:v>4.5763157709063293E-3</c:v>
                </c:pt>
                <c:pt idx="261">
                  <c:v>4.5288042796355482E-3</c:v>
                </c:pt>
                <c:pt idx="262">
                  <c:v>4.7948315123661628E-3</c:v>
                </c:pt>
                <c:pt idx="263">
                  <c:v>4.9885031399952637E-3</c:v>
                </c:pt>
                <c:pt idx="264">
                  <c:v>4.7505432383927806E-3</c:v>
                </c:pt>
                <c:pt idx="265">
                  <c:v>4.6195396062059316E-3</c:v>
                </c:pt>
                <c:pt idx="266">
                  <c:v>4.6203600955208729E-3</c:v>
                </c:pt>
                <c:pt idx="267">
                  <c:v>4.7205107537484775E-3</c:v>
                </c:pt>
                <c:pt idx="268">
                  <c:v>5.0135906931417576E-3</c:v>
                </c:pt>
                <c:pt idx="269">
                  <c:v>4.8239387575962425E-3</c:v>
                </c:pt>
                <c:pt idx="270">
                  <c:v>4.8290900227751302E-3</c:v>
                </c:pt>
                <c:pt idx="271">
                  <c:v>5.1450790150251932E-3</c:v>
                </c:pt>
                <c:pt idx="272">
                  <c:v>4.845419094755124E-3</c:v>
                </c:pt>
                <c:pt idx="273">
                  <c:v>4.9095595420901167E-3</c:v>
                </c:pt>
                <c:pt idx="274">
                  <c:v>5.2334754115027637E-3</c:v>
                </c:pt>
                <c:pt idx="275">
                  <c:v>5.3159339926036955E-3</c:v>
                </c:pt>
                <c:pt idx="276">
                  <c:v>5.3297983026106069E-3</c:v>
                </c:pt>
                <c:pt idx="277">
                  <c:v>5.3281551988011988E-3</c:v>
                </c:pt>
                <c:pt idx="278">
                  <c:v>5.3052262755157523E-3</c:v>
                </c:pt>
                <c:pt idx="279">
                  <c:v>5.1975032200720361E-3</c:v>
                </c:pt>
                <c:pt idx="280">
                  <c:v>4.9788277926219177E-3</c:v>
                </c:pt>
                <c:pt idx="281">
                  <c:v>5.2672148043066691E-3</c:v>
                </c:pt>
                <c:pt idx="282">
                  <c:v>5.3507570782079725E-3</c:v>
                </c:pt>
                <c:pt idx="283">
                  <c:v>5.2908320732435454E-3</c:v>
                </c:pt>
                <c:pt idx="284">
                  <c:v>5.3012521472814017E-3</c:v>
                </c:pt>
                <c:pt idx="285">
                  <c:v>5.2660663785376594E-3</c:v>
                </c:pt>
                <c:pt idx="286">
                  <c:v>5.5760101275855803E-3</c:v>
                </c:pt>
                <c:pt idx="287">
                  <c:v>5.5728337067415396E-3</c:v>
                </c:pt>
                <c:pt idx="288">
                  <c:v>5.5884089987922117E-3</c:v>
                </c:pt>
                <c:pt idx="289">
                  <c:v>5.6119871006702626E-3</c:v>
                </c:pt>
                <c:pt idx="290">
                  <c:v>5.4590594788447716E-3</c:v>
                </c:pt>
                <c:pt idx="291">
                  <c:v>1.2201411233971046E-2</c:v>
                </c:pt>
              </c:numCache>
            </c:numRef>
          </c:xVal>
          <c:yVal>
            <c:numRef>
              <c:f>砂岩!$R$7:$R$2745</c:f>
              <c:numCache>
                <c:formatCode>General</c:formatCode>
                <c:ptCount val="2739"/>
                <c:pt idx="0">
                  <c:v>0</c:v>
                </c:pt>
                <c:pt idx="1">
                  <c:v>6.4357108820533089</c:v>
                </c:pt>
                <c:pt idx="2">
                  <c:v>20.662019147644834</c:v>
                </c:pt>
                <c:pt idx="3">
                  <c:v>56.983399591297925</c:v>
                </c:pt>
                <c:pt idx="4">
                  <c:v>60.513921148051864</c:v>
                </c:pt>
                <c:pt idx="5">
                  <c:v>62.025140707400396</c:v>
                </c:pt>
                <c:pt idx="6">
                  <c:v>69.750599316828769</c:v>
                </c:pt>
                <c:pt idx="7">
                  <c:v>71.561457237082635</c:v>
                </c:pt>
                <c:pt idx="8">
                  <c:v>74.193063711120615</c:v>
                </c:pt>
                <c:pt idx="9">
                  <c:v>80.133719909939074</c:v>
                </c:pt>
                <c:pt idx="10">
                  <c:v>83.299464331677839</c:v>
                </c:pt>
                <c:pt idx="11">
                  <c:v>86.03529284429159</c:v>
                </c:pt>
                <c:pt idx="12">
                  <c:v>90.933728657352404</c:v>
                </c:pt>
                <c:pt idx="13">
                  <c:v>94.84205510394348</c:v>
                </c:pt>
                <c:pt idx="14">
                  <c:v>95.649775902905645</c:v>
                </c:pt>
                <c:pt idx="15">
                  <c:v>104.88645407168256</c:v>
                </c:pt>
                <c:pt idx="16">
                  <c:v>106.879700559444</c:v>
                </c:pt>
                <c:pt idx="17">
                  <c:v>111.28308168926995</c:v>
                </c:pt>
                <c:pt idx="18">
                  <c:v>111.80419188214876</c:v>
                </c:pt>
                <c:pt idx="19">
                  <c:v>117.22373788808839</c:v>
                </c:pt>
                <c:pt idx="20">
                  <c:v>120.68912067073248</c:v>
                </c:pt>
                <c:pt idx="21">
                  <c:v>123.29467163512653</c:v>
                </c:pt>
                <c:pt idx="22">
                  <c:v>127.82833031317217</c:v>
                </c:pt>
                <c:pt idx="23">
                  <c:v>131.93207308209281</c:v>
                </c:pt>
                <c:pt idx="24">
                  <c:v>138.21145090628249</c:v>
                </c:pt>
                <c:pt idx="25">
                  <c:v>140.46525249048335</c:v>
                </c:pt>
                <c:pt idx="26">
                  <c:v>140.90819615443036</c:v>
                </c:pt>
                <c:pt idx="27">
                  <c:v>144.50385648529414</c:v>
                </c:pt>
                <c:pt idx="28">
                  <c:v>146.45801970858969</c:v>
                </c:pt>
                <c:pt idx="29">
                  <c:v>151.53884408915809</c:v>
                </c:pt>
                <c:pt idx="30">
                  <c:v>156.28094684435527</c:v>
                </c:pt>
                <c:pt idx="31">
                  <c:v>159.34246922751828</c:v>
                </c:pt>
                <c:pt idx="32">
                  <c:v>167.01581681765873</c:v>
                </c:pt>
                <c:pt idx="33">
                  <c:v>165.51762501313215</c:v>
                </c:pt>
                <c:pt idx="34">
                  <c:v>169.80375634956039</c:v>
                </c:pt>
                <c:pt idx="35">
                  <c:v>174.55888685957953</c:v>
                </c:pt>
                <c:pt idx="36">
                  <c:v>176.46093906358718</c:v>
                </c:pt>
                <c:pt idx="37">
                  <c:v>181.82837405023895</c:v>
                </c:pt>
                <c:pt idx="38">
                  <c:v>185.43706213592469</c:v>
                </c:pt>
                <c:pt idx="39">
                  <c:v>190.63513630989081</c:v>
                </c:pt>
                <c:pt idx="40">
                  <c:v>189.08483348607635</c:v>
                </c:pt>
                <c:pt idx="41">
                  <c:v>196.34129292191381</c:v>
                </c:pt>
                <c:pt idx="42">
                  <c:v>197.67012391375476</c:v>
                </c:pt>
                <c:pt idx="43">
                  <c:v>200.60136874869806</c:v>
                </c:pt>
                <c:pt idx="44">
                  <c:v>207.42791227541051</c:v>
                </c:pt>
                <c:pt idx="45">
                  <c:v>207.75360614595976</c:v>
                </c:pt>
                <c:pt idx="46">
                  <c:v>210.47640690375155</c:v>
                </c:pt>
                <c:pt idx="47">
                  <c:v>218.21489326800184</c:v>
                </c:pt>
                <c:pt idx="48">
                  <c:v>218.7750867253466</c:v>
                </c:pt>
                <c:pt idx="49">
                  <c:v>222.01899767601719</c:v>
                </c:pt>
                <c:pt idx="50">
                  <c:v>226.10971269011586</c:v>
                </c:pt>
                <c:pt idx="51">
                  <c:v>232.74083989449869</c:v>
                </c:pt>
                <c:pt idx="52">
                  <c:v>236.59705532180192</c:v>
                </c:pt>
                <c:pt idx="53">
                  <c:v>236.54494430251401</c:v>
                </c:pt>
                <c:pt idx="54">
                  <c:v>242.40743397240064</c:v>
                </c:pt>
                <c:pt idx="55">
                  <c:v>244.70031882106741</c:v>
                </c:pt>
                <c:pt idx="56">
                  <c:v>248.28295139710923</c:v>
                </c:pt>
                <c:pt idx="57">
                  <c:v>249.91142074985549</c:v>
                </c:pt>
                <c:pt idx="58">
                  <c:v>251.77438968939725</c:v>
                </c:pt>
                <c:pt idx="59">
                  <c:v>261.28465070943554</c:v>
                </c:pt>
                <c:pt idx="60">
                  <c:v>264.12470126062505</c:v>
                </c:pt>
                <c:pt idx="61">
                  <c:v>263.56450780328032</c:v>
                </c:pt>
                <c:pt idx="62">
                  <c:v>264.58067267939396</c:v>
                </c:pt>
                <c:pt idx="63">
                  <c:v>272.44943659186401</c:v>
                </c:pt>
                <c:pt idx="64">
                  <c:v>276.01904141308387</c:v>
                </c:pt>
                <c:pt idx="65">
                  <c:v>279.10661930589083</c:v>
                </c:pt>
                <c:pt idx="66">
                  <c:v>282.98889024283795</c:v>
                </c:pt>
                <c:pt idx="67">
                  <c:v>287.4313546371298</c:v>
                </c:pt>
                <c:pt idx="68">
                  <c:v>288.25210319091394</c:v>
                </c:pt>
                <c:pt idx="69">
                  <c:v>296.18600587749381</c:v>
                </c:pt>
                <c:pt idx="70">
                  <c:v>296.96767116681201</c:v>
                </c:pt>
                <c:pt idx="71">
                  <c:v>300.45910945910009</c:v>
                </c:pt>
                <c:pt idx="72">
                  <c:v>305.24029547876313</c:v>
                </c:pt>
                <c:pt idx="73">
                  <c:v>308.21062357817237</c:v>
                </c:pt>
                <c:pt idx="74">
                  <c:v>315.06322261452874</c:v>
                </c:pt>
                <c:pt idx="75">
                  <c:v>316.76985849620684</c:v>
                </c:pt>
                <c:pt idx="76">
                  <c:v>323.27070815237005</c:v>
                </c:pt>
                <c:pt idx="77">
                  <c:v>323.66154079702915</c:v>
                </c:pt>
                <c:pt idx="78">
                  <c:v>328.59905987455585</c:v>
                </c:pt>
                <c:pt idx="79">
                  <c:v>330.46202881409761</c:v>
                </c:pt>
                <c:pt idx="80">
                  <c:v>334.94357647285534</c:v>
                </c:pt>
                <c:pt idx="81">
                  <c:v>337.15829479259031</c:v>
                </c:pt>
                <c:pt idx="82">
                  <c:v>342.29123019244662</c:v>
                </c:pt>
                <c:pt idx="83">
                  <c:v>344.98797544059443</c:v>
                </c:pt>
                <c:pt idx="84">
                  <c:v>348.32308067501884</c:v>
                </c:pt>
                <c:pt idx="85">
                  <c:v>353.75565443578046</c:v>
                </c:pt>
                <c:pt idx="86">
                  <c:v>355.82706745247367</c:v>
                </c:pt>
                <c:pt idx="87">
                  <c:v>360.1522820533678</c:v>
                </c:pt>
                <c:pt idx="88">
                  <c:v>365.40246724662182</c:v>
                </c:pt>
                <c:pt idx="89">
                  <c:v>366.95277007043632</c:v>
                </c:pt>
                <c:pt idx="90">
                  <c:v>371.34312344544031</c:v>
                </c:pt>
                <c:pt idx="91">
                  <c:v>373.40150870731162</c:v>
                </c:pt>
                <c:pt idx="92">
                  <c:v>379.23794286755424</c:v>
                </c:pt>
                <c:pt idx="93">
                  <c:v>384.85290519582344</c:v>
                </c:pt>
                <c:pt idx="94">
                  <c:v>383.75857379077797</c:v>
                </c:pt>
                <c:pt idx="95">
                  <c:v>388.12287165613799</c:v>
                </c:pt>
                <c:pt idx="96">
                  <c:v>394.20683315799806</c:v>
                </c:pt>
                <c:pt idx="97">
                  <c:v>397.99790981119139</c:v>
                </c:pt>
                <c:pt idx="98">
                  <c:v>401.15062647810822</c:v>
                </c:pt>
                <c:pt idx="99">
                  <c:v>402.32312441208558</c:v>
                </c:pt>
                <c:pt idx="100">
                  <c:v>408.56341897180931</c:v>
                </c:pt>
                <c:pt idx="101">
                  <c:v>410.5957487240367</c:v>
                </c:pt>
                <c:pt idx="102">
                  <c:v>415.71565636907093</c:v>
                </c:pt>
                <c:pt idx="103">
                  <c:v>419.59792730601811</c:v>
                </c:pt>
                <c:pt idx="104">
                  <c:v>423.97525292620014</c:v>
                </c:pt>
                <c:pt idx="105">
                  <c:v>426.07272145253728</c:v>
                </c:pt>
                <c:pt idx="106">
                  <c:v>433.22495884979901</c:v>
                </c:pt>
                <c:pt idx="107">
                  <c:v>433.18587558533306</c:v>
                </c:pt>
                <c:pt idx="108">
                  <c:v>436.37767551671578</c:v>
                </c:pt>
                <c:pt idx="109">
                  <c:v>440.39022400188264</c:v>
                </c:pt>
                <c:pt idx="110">
                  <c:v>443.73835699112902</c:v>
                </c:pt>
                <c:pt idx="111">
                  <c:v>447.63365568289811</c:v>
                </c:pt>
                <c:pt idx="112">
                  <c:v>449.874429512277</c:v>
                </c:pt>
                <c:pt idx="113">
                  <c:v>450.64306704677324</c:v>
                </c:pt>
                <c:pt idx="114">
                  <c:v>459.90580072519413</c:v>
                </c:pt>
                <c:pt idx="115">
                  <c:v>461.67757538098203</c:v>
                </c:pt>
                <c:pt idx="116">
                  <c:v>467.08409363209967</c:v>
                </c:pt>
                <c:pt idx="117">
                  <c:v>473.25924941771365</c:v>
                </c:pt>
                <c:pt idx="118">
                  <c:v>472.80327799894468</c:v>
                </c:pt>
                <c:pt idx="119">
                  <c:v>477.77988034093732</c:v>
                </c:pt>
                <c:pt idx="120">
                  <c:v>480.69809742105861</c:v>
                </c:pt>
                <c:pt idx="121">
                  <c:v>482.70437166364206</c:v>
                </c:pt>
                <c:pt idx="122">
                  <c:v>486.02644914324446</c:v>
                </c:pt>
                <c:pt idx="123">
                  <c:v>491.58930045222576</c:v>
                </c:pt>
                <c:pt idx="124">
                  <c:v>492.800881650669</c:v>
                </c:pt>
                <c:pt idx="125">
                  <c:v>497.20426278049496</c:v>
                </c:pt>
                <c:pt idx="126">
                  <c:v>500.53936801491932</c:v>
                </c:pt>
                <c:pt idx="127">
                  <c:v>507.23563399341208</c:v>
                </c:pt>
                <c:pt idx="128">
                  <c:v>511.20909921411305</c:v>
                </c:pt>
                <c:pt idx="129">
                  <c:v>513.94492772672675</c:v>
                </c:pt>
                <c:pt idx="130">
                  <c:v>516.19872931092755</c:v>
                </c:pt>
                <c:pt idx="131">
                  <c:v>521.38377573007176</c:v>
                </c:pt>
                <c:pt idx="132">
                  <c:v>523.95024342999989</c:v>
                </c:pt>
                <c:pt idx="133">
                  <c:v>524.95338055129162</c:v>
                </c:pt>
                <c:pt idx="134">
                  <c:v>531.19367511101541</c:v>
                </c:pt>
                <c:pt idx="135">
                  <c:v>534.03372566220492</c:v>
                </c:pt>
                <c:pt idx="136">
                  <c:v>542.31937772897788</c:v>
                </c:pt>
                <c:pt idx="137">
                  <c:v>541.78523978127714</c:v>
                </c:pt>
                <c:pt idx="138">
                  <c:v>546.50128702683037</c:v>
                </c:pt>
                <c:pt idx="139">
                  <c:v>549.71914246785707</c:v>
                </c:pt>
                <c:pt idx="140">
                  <c:v>555.49043785398987</c:v>
                </c:pt>
                <c:pt idx="141">
                  <c:v>556.8713798651188</c:v>
                </c:pt>
                <c:pt idx="142">
                  <c:v>561.86100996193329</c:v>
                </c:pt>
                <c:pt idx="143">
                  <c:v>563.05956340555463</c:v>
                </c:pt>
                <c:pt idx="144">
                  <c:v>569.13049715259274</c:v>
                </c:pt>
                <c:pt idx="145">
                  <c:v>573.26029543115737</c:v>
                </c:pt>
                <c:pt idx="146">
                  <c:v>575.50106926053616</c:v>
                </c:pt>
                <c:pt idx="147">
                  <c:v>580.26922752537735</c:v>
                </c:pt>
                <c:pt idx="148">
                  <c:v>578.62773041780906</c:v>
                </c:pt>
                <c:pt idx="149">
                  <c:v>585.71482904096092</c:v>
                </c:pt>
                <c:pt idx="150">
                  <c:v>590.61326485402162</c:v>
                </c:pt>
                <c:pt idx="151">
                  <c:v>596.1370328985372</c:v>
                </c:pt>
                <c:pt idx="152">
                  <c:v>597.08805900054097</c:v>
                </c:pt>
                <c:pt idx="153">
                  <c:v>597.45283613555603</c:v>
                </c:pt>
                <c:pt idx="154">
                  <c:v>603.48468661812842</c:v>
                </c:pt>
                <c:pt idx="155">
                  <c:v>611.40556154988622</c:v>
                </c:pt>
                <c:pt idx="156">
                  <c:v>610.74114605396574</c:v>
                </c:pt>
                <c:pt idx="157">
                  <c:v>615.06636065485986</c:v>
                </c:pt>
                <c:pt idx="158">
                  <c:v>620.29049033847002</c:v>
                </c:pt>
                <c:pt idx="159">
                  <c:v>624.04248372719735</c:v>
                </c:pt>
                <c:pt idx="160">
                  <c:v>627.87264364485657</c:v>
                </c:pt>
                <c:pt idx="161">
                  <c:v>628.74550321792867</c:v>
                </c:pt>
                <c:pt idx="162">
                  <c:v>634.12596595940238</c:v>
                </c:pt>
                <c:pt idx="163">
                  <c:v>639.35009564301242</c:v>
                </c:pt>
                <c:pt idx="164">
                  <c:v>641.03067601504654</c:v>
                </c:pt>
                <c:pt idx="165">
                  <c:v>648.07869137373257</c:v>
                </c:pt>
                <c:pt idx="166">
                  <c:v>649.04274523055824</c:v>
                </c:pt>
                <c:pt idx="167">
                  <c:v>650.97085294420992</c:v>
                </c:pt>
                <c:pt idx="168">
                  <c:v>654.74890184258129</c:v>
                </c:pt>
                <c:pt idx="169">
                  <c:v>659.58219888153235</c:v>
                </c:pt>
                <c:pt idx="170">
                  <c:v>663.75108042456282</c:v>
                </c:pt>
                <c:pt idx="171">
                  <c:v>671.91948269793807</c:v>
                </c:pt>
                <c:pt idx="172">
                  <c:v>667.99812849652506</c:v>
                </c:pt>
                <c:pt idx="173">
                  <c:v>674.25145081107075</c:v>
                </c:pt>
                <c:pt idx="174">
                  <c:v>675.89294791863904</c:v>
                </c:pt>
                <c:pt idx="175">
                  <c:v>680.94771678956351</c:v>
                </c:pt>
                <c:pt idx="176">
                  <c:v>682.87582450321509</c:v>
                </c:pt>
                <c:pt idx="177">
                  <c:v>690.66642188675326</c:v>
                </c:pt>
                <c:pt idx="178">
                  <c:v>692.24278022021167</c:v>
                </c:pt>
                <c:pt idx="179">
                  <c:v>694.15786017904134</c:v>
                </c:pt>
                <c:pt idx="180">
                  <c:v>697.21938256220437</c:v>
                </c:pt>
                <c:pt idx="181">
                  <c:v>706.83386562081841</c:v>
                </c:pt>
                <c:pt idx="182">
                  <c:v>706.15642237007603</c:v>
                </c:pt>
                <c:pt idx="183">
                  <c:v>710.48163697097004</c:v>
                </c:pt>
                <c:pt idx="184">
                  <c:v>714.97621238454974</c:v>
                </c:pt>
                <c:pt idx="185">
                  <c:v>716.96945887231129</c:v>
                </c:pt>
                <c:pt idx="186">
                  <c:v>723.09250363863737</c:v>
                </c:pt>
                <c:pt idx="187">
                  <c:v>723.0273648645275</c:v>
                </c:pt>
                <c:pt idx="188">
                  <c:v>733.03268056780064</c:v>
                </c:pt>
                <c:pt idx="189">
                  <c:v>733.11084709673241</c:v>
                </c:pt>
                <c:pt idx="190">
                  <c:v>736.77164620170606</c:v>
                </c:pt>
                <c:pt idx="191">
                  <c:v>741.73522078887663</c:v>
                </c:pt>
                <c:pt idx="192">
                  <c:v>742.98588525178582</c:v>
                </c:pt>
                <c:pt idx="193">
                  <c:v>747.02448924659666</c:v>
                </c:pt>
                <c:pt idx="194">
                  <c:v>751.92292505965747</c:v>
                </c:pt>
                <c:pt idx="195">
                  <c:v>756.16997313161983</c:v>
                </c:pt>
                <c:pt idx="196">
                  <c:v>756.43052822805919</c:v>
                </c:pt>
                <c:pt idx="197">
                  <c:v>760.56032650662371</c:v>
                </c:pt>
                <c:pt idx="198">
                  <c:v>763.89543174104813</c:v>
                </c:pt>
                <c:pt idx="199">
                  <c:v>770.77408628704848</c:v>
                </c:pt>
                <c:pt idx="200">
                  <c:v>773.32752623215458</c:v>
                </c:pt>
                <c:pt idx="201">
                  <c:v>774.91691232043502</c:v>
                </c:pt>
                <c:pt idx="202">
                  <c:v>779.85443139796166</c:v>
                </c:pt>
                <c:pt idx="203">
                  <c:v>783.99725743134832</c:v>
                </c:pt>
                <c:pt idx="204">
                  <c:v>784.75286721102248</c:v>
                </c:pt>
                <c:pt idx="205">
                  <c:v>792.5825478590267</c:v>
                </c:pt>
                <c:pt idx="206">
                  <c:v>793.61174048996236</c:v>
                </c:pt>
                <c:pt idx="207">
                  <c:v>797.93695509085649</c:v>
                </c:pt>
                <c:pt idx="208">
                  <c:v>800.9854497191975</c:v>
                </c:pt>
                <c:pt idx="209">
                  <c:v>805.10222024294012</c:v>
                </c:pt>
                <c:pt idx="210">
                  <c:v>809.55771239205387</c:v>
                </c:pt>
                <c:pt idx="211">
                  <c:v>812.47592947217515</c:v>
                </c:pt>
                <c:pt idx="212">
                  <c:v>817.85639221364897</c:v>
                </c:pt>
                <c:pt idx="213">
                  <c:v>821.34783050593694</c:v>
                </c:pt>
                <c:pt idx="214">
                  <c:v>825.36037899110386</c:v>
                </c:pt>
                <c:pt idx="215">
                  <c:v>829.15145564429713</c:v>
                </c:pt>
                <c:pt idx="216">
                  <c:v>833.15097637464203</c:v>
                </c:pt>
                <c:pt idx="217">
                  <c:v>831.52250702189576</c:v>
                </c:pt>
                <c:pt idx="218">
                  <c:v>840.00357541099845</c:v>
                </c:pt>
                <c:pt idx="219">
                  <c:v>841.2281843642636</c:v>
                </c:pt>
                <c:pt idx="220">
                  <c:v>844.60237286315385</c:v>
                </c:pt>
                <c:pt idx="221">
                  <c:v>848.88850419958203</c:v>
                </c:pt>
                <c:pt idx="222">
                  <c:v>853.5394126710255</c:v>
                </c:pt>
                <c:pt idx="223">
                  <c:v>856.19707465470742</c:v>
                </c:pt>
                <c:pt idx="224">
                  <c:v>860.69165006828712</c:v>
                </c:pt>
                <c:pt idx="225">
                  <c:v>861.95534228601832</c:v>
                </c:pt>
                <c:pt idx="226">
                  <c:v>869.68080089544662</c:v>
                </c:pt>
                <c:pt idx="227">
                  <c:v>870.56668822334063</c:v>
                </c:pt>
                <c:pt idx="228">
                  <c:v>875.9210954551703</c:v>
                </c:pt>
                <c:pt idx="229">
                  <c:v>878.96959008351155</c:v>
                </c:pt>
                <c:pt idx="230">
                  <c:v>884.77996873411007</c:v>
                </c:pt>
                <c:pt idx="231">
                  <c:v>887.25524215028452</c:v>
                </c:pt>
                <c:pt idx="232">
                  <c:v>889.60023801823911</c:v>
                </c:pt>
                <c:pt idx="233">
                  <c:v>897.11725255051601</c:v>
                </c:pt>
                <c:pt idx="234">
                  <c:v>898.38094476824722</c:v>
                </c:pt>
                <c:pt idx="235">
                  <c:v>900.13969166921311</c:v>
                </c:pt>
                <c:pt idx="236">
                  <c:v>903.59204669703524</c:v>
                </c:pt>
                <c:pt idx="237">
                  <c:v>907.95634456239532</c:v>
                </c:pt>
                <c:pt idx="238">
                  <c:v>914.52233299266834</c:v>
                </c:pt>
                <c:pt idx="239">
                  <c:v>916.11171908094855</c:v>
                </c:pt>
                <c:pt idx="240">
                  <c:v>918.35249291032756</c:v>
                </c:pt>
                <c:pt idx="241">
                  <c:v>922.43018016960423</c:v>
                </c:pt>
                <c:pt idx="242">
                  <c:v>924.81425930202477</c:v>
                </c:pt>
                <c:pt idx="243">
                  <c:v>927.73247638214616</c:v>
                </c:pt>
                <c:pt idx="244">
                  <c:v>933.21716116219568</c:v>
                </c:pt>
                <c:pt idx="245">
                  <c:v>939.13176185137013</c:v>
                </c:pt>
                <c:pt idx="246">
                  <c:v>943.92597562585513</c:v>
                </c:pt>
                <c:pt idx="247">
                  <c:v>944.05625317407475</c:v>
                </c:pt>
                <c:pt idx="248">
                  <c:v>951.10426853276078</c:v>
                </c:pt>
                <c:pt idx="249">
                  <c:v>953.12357053016615</c:v>
                </c:pt>
                <c:pt idx="250">
                  <c:v>954.07459663217003</c:v>
                </c:pt>
                <c:pt idx="251">
                  <c:v>959.50717039293158</c:v>
                </c:pt>
                <c:pt idx="252">
                  <c:v>961.05747321674608</c:v>
                </c:pt>
                <c:pt idx="253">
                  <c:v>966.9460183962766</c:v>
                </c:pt>
                <c:pt idx="254">
                  <c:v>969.66881915406839</c:v>
                </c:pt>
                <c:pt idx="255">
                  <c:v>971.90959298344728</c:v>
                </c:pt>
                <c:pt idx="256">
                  <c:v>978.03263774977336</c:v>
                </c:pt>
                <c:pt idx="257">
                  <c:v>980.69029973345528</c:v>
                </c:pt>
                <c:pt idx="258">
                  <c:v>984.8200980120198</c:v>
                </c:pt>
                <c:pt idx="259">
                  <c:v>987.9467591692927</c:v>
                </c:pt>
                <c:pt idx="260">
                  <c:v>993.14483334325882</c:v>
                </c:pt>
                <c:pt idx="261">
                  <c:v>995.07294105691039</c:v>
                </c:pt>
                <c:pt idx="262">
                  <c:v>998.81190669081593</c:v>
                </c:pt>
                <c:pt idx="263">
                  <c:v>1004.5962298317706</c:v>
                </c:pt>
                <c:pt idx="264">
                  <c:v>1008.0746403692367</c:v>
                </c:pt>
                <c:pt idx="265">
                  <c:v>1012.1783831381574</c:v>
                </c:pt>
                <c:pt idx="266">
                  <c:v>1013.4681308655324</c:v>
                </c:pt>
                <c:pt idx="267">
                  <c:v>1019.0309821745137</c:v>
                </c:pt>
                <c:pt idx="268">
                  <c:v>1019.0049266648698</c:v>
                </c:pt>
                <c:pt idx="269">
                  <c:v>1027.9680219823854</c:v>
                </c:pt>
                <c:pt idx="270">
                  <c:v>1030.2869623406962</c:v>
                </c:pt>
                <c:pt idx="271">
                  <c:v>1031.8893761837983</c:v>
                </c:pt>
                <c:pt idx="272">
                  <c:v>1034.0519834842455</c:v>
                </c:pt>
                <c:pt idx="273">
                  <c:v>1038.7550029749768</c:v>
                </c:pt>
                <c:pt idx="274">
                  <c:v>1045.1516305925641</c:v>
                </c:pt>
                <c:pt idx="275">
                  <c:v>1046.7540444356664</c:v>
                </c:pt>
                <c:pt idx="276">
                  <c:v>1048.7994019427158</c:v>
                </c:pt>
                <c:pt idx="277">
                  <c:v>1054.4404197806289</c:v>
                </c:pt>
                <c:pt idx="278">
                  <c:v>1056.3424719846366</c:v>
                </c:pt>
                <c:pt idx="279">
                  <c:v>1061.1887967784094</c:v>
                </c:pt>
                <c:pt idx="280">
                  <c:v>1064.2503191615724</c:v>
                </c:pt>
                <c:pt idx="281">
                  <c:v>1066.9861476741862</c:v>
                </c:pt>
                <c:pt idx="282">
                  <c:v>1070.3473084182547</c:v>
                </c:pt>
                <c:pt idx="283">
                  <c:v>1074.7637173029025</c:v>
                </c:pt>
                <c:pt idx="284">
                  <c:v>1079.4015980195238</c:v>
                </c:pt>
                <c:pt idx="285">
                  <c:v>1081.7335661326565</c:v>
                </c:pt>
                <c:pt idx="286">
                  <c:v>1086.4105301137438</c:v>
                </c:pt>
                <c:pt idx="287">
                  <c:v>1087.9868884472023</c:v>
                </c:pt>
                <c:pt idx="288">
                  <c:v>1091.2438271526948</c:v>
                </c:pt>
                <c:pt idx="289">
                  <c:v>1099.9854506382369</c:v>
                </c:pt>
                <c:pt idx="290">
                  <c:v>1102.8906399635362</c:v>
                </c:pt>
                <c:pt idx="291">
                  <c:v>768.06431328407859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DB-492E-B9D9-7A8854D6C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70208"/>
        <c:axId val="170078208"/>
      </c:scatterChart>
      <c:valAx>
        <c:axId val="16947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078208"/>
        <c:crosses val="autoZero"/>
        <c:crossBetween val="midCat"/>
      </c:valAx>
      <c:valAx>
        <c:axId val="17007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47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BDFD44-2272-4A7A-AE33-9218E44CF3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824"/>
  <sheetViews>
    <sheetView tabSelected="1" zoomScaleNormal="100" workbookViewId="0">
      <pane ySplit="6" topLeftCell="A7" activePane="bottomLeft" state="frozen"/>
      <selection activeCell="L1" sqref="L1"/>
      <selection pane="bottomLeft" activeCell="K4" sqref="K4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5" t="s">
        <v>50</v>
      </c>
      <c r="C2" s="25"/>
      <c r="D2" s="25"/>
      <c r="E2" s="25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5"/>
      <c r="C3" s="25"/>
      <c r="D3" s="25"/>
      <c r="E3" s="25"/>
      <c r="F3" s="2"/>
      <c r="G3" s="19">
        <v>2</v>
      </c>
      <c r="H3" s="16" t="s">
        <v>42</v>
      </c>
      <c r="I3" s="19">
        <v>30.2</v>
      </c>
      <c r="J3" s="16" t="s">
        <v>43</v>
      </c>
      <c r="K3" s="19">
        <v>71.8</v>
      </c>
      <c r="L3" s="16" t="s">
        <v>44</v>
      </c>
      <c r="M3" s="16">
        <f>I3*PI()</f>
        <v>94.876098138411749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2">
        <v>6.103515625E-3</v>
      </c>
      <c r="C7" s="22">
        <v>0</v>
      </c>
      <c r="D7" s="22">
        <v>0</v>
      </c>
      <c r="E7" s="22">
        <v>0</v>
      </c>
      <c r="G7">
        <f t="shared" ref="G7" si="0">B7*(60/$G$3)</f>
        <v>0.18310546875</v>
      </c>
      <c r="H7">
        <f>0.1989*C7 + 1.9494</f>
        <v>1.9494</v>
      </c>
      <c r="I7">
        <f xml:space="preserve"> 0.3068*D7 + 3.3272</f>
        <v>3.3271999999999999</v>
      </c>
      <c r="J7">
        <f>0.1987*E7 + 1.8786</f>
        <v>1.8786</v>
      </c>
      <c r="K7">
        <f t="shared" ref="K7" si="1">AVERAGE(I7:J7)</f>
        <v>2.6029</v>
      </c>
      <c r="M7">
        <f t="shared" ref="M7" si="2">(G7*101.93)/(PI()*($I$3*0.1/2)^2)</f>
        <v>2.6055509643940518</v>
      </c>
      <c r="N7">
        <f t="shared" ref="N7" si="3">H7/$M$3</f>
        <v>2.0546797752539127E-2</v>
      </c>
      <c r="O7">
        <f t="shared" ref="O7" si="4">K7/$K$3</f>
        <v>3.6252089136490251E-2</v>
      </c>
      <c r="P7">
        <f t="shared" ref="P7" si="5">-O7</f>
        <v>-3.6252089136490251E-2</v>
      </c>
      <c r="R7">
        <f>(M7-$M$7)</f>
        <v>0</v>
      </c>
      <c r="S7">
        <f>(N7-N$7)*-1</f>
        <v>0</v>
      </c>
      <c r="T7">
        <f>($P7-$P$7)*-1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2">
        <v>2.117919921875E-2</v>
      </c>
      <c r="C8" s="22">
        <v>1.3427734375E-3</v>
      </c>
      <c r="D8" s="22">
        <v>0.58441162109375</v>
      </c>
      <c r="E8" s="22">
        <v>0.16046142578125</v>
      </c>
      <c r="G8">
        <f t="shared" ref="G8:G71" si="8">B8*(60/$G$3)</f>
        <v>0.6353759765625</v>
      </c>
      <c r="H8">
        <f t="shared" ref="H8:H71" si="9">0.1989*C8 + 1.9494</f>
        <v>1.9496670776367189</v>
      </c>
      <c r="I8">
        <f t="shared" ref="I8:I71" si="10" xml:space="preserve"> 0.3068*D8 + 3.3272</f>
        <v>3.5064974853515625</v>
      </c>
      <c r="J8">
        <f t="shared" ref="J8:J71" si="11">0.1987*E8 + 1.8786</f>
        <v>1.9104836853027345</v>
      </c>
      <c r="K8">
        <f t="shared" ref="K8:K71" si="12">AVERAGE(I8:J8)</f>
        <v>2.7084905853271484</v>
      </c>
      <c r="M8">
        <f t="shared" ref="M8:M71" si="13">(G8*101.93)/(PI()*($I$3*0.1/2)^2)</f>
        <v>9.0412618464473606</v>
      </c>
      <c r="N8">
        <f t="shared" ref="N8:N71" si="14">H8/$M$3</f>
        <v>2.0549612767510855E-2</v>
      </c>
      <c r="O8">
        <f t="shared" ref="O8:O71" si="15">K8/$K$3</f>
        <v>3.7722710102049424E-2</v>
      </c>
      <c r="P8">
        <f t="shared" ref="P8:P71" si="16">-O8</f>
        <v>-3.7722710102049424E-2</v>
      </c>
      <c r="R8" s="22">
        <f t="shared" ref="R8:R71" si="17">(M8-$M$7)</f>
        <v>6.4357108820533089</v>
      </c>
      <c r="S8" s="22">
        <f t="shared" ref="S8:S71" si="18">(N8-N$7)*-1</f>
        <v>-2.81501497172848E-6</v>
      </c>
      <c r="T8" s="22">
        <f t="shared" ref="T8:T71" si="19">($P8-$P$7)*-1</f>
        <v>1.4706209655591732E-3</v>
      </c>
      <c r="U8" s="22">
        <f t="shared" ref="U8:U71" si="20">ABS(S8/T8)</f>
        <v>1.9141675779510792E-3</v>
      </c>
      <c r="V8" s="22">
        <f t="shared" ref="V8:V71" si="21">R8/T8</f>
        <v>4376.1860008613867</v>
      </c>
    </row>
    <row r="9" spans="1:24" x14ac:dyDescent="0.2">
      <c r="A9" s="1"/>
      <c r="B9" s="22">
        <v>5.450439453125E-2</v>
      </c>
      <c r="C9" s="22">
        <v>7.62939453125E-3</v>
      </c>
      <c r="D9" s="22">
        <v>0.525238037109375</v>
      </c>
      <c r="E9" s="22">
        <v>0.22125244140625</v>
      </c>
      <c r="G9">
        <f t="shared" si="8"/>
        <v>1.6351318359375</v>
      </c>
      <c r="H9">
        <f t="shared" si="9"/>
        <v>1.9509174865722656</v>
      </c>
      <c r="I9">
        <f t="shared" si="10"/>
        <v>3.4883430297851561</v>
      </c>
      <c r="J9">
        <f t="shared" si="11"/>
        <v>1.9225628601074218</v>
      </c>
      <c r="K9">
        <f t="shared" si="12"/>
        <v>2.705452944946289</v>
      </c>
      <c r="M9">
        <f t="shared" si="13"/>
        <v>23.267570112038886</v>
      </c>
      <c r="N9">
        <f t="shared" si="14"/>
        <v>2.0562792155787577E-2</v>
      </c>
      <c r="O9">
        <f t="shared" si="15"/>
        <v>3.7680403132956675E-2</v>
      </c>
      <c r="P9">
        <f t="shared" si="16"/>
        <v>-3.7680403132956675E-2</v>
      </c>
      <c r="R9" s="22">
        <f t="shared" si="17"/>
        <v>20.662019147644834</v>
      </c>
      <c r="S9" s="22">
        <f t="shared" si="18"/>
        <v>-1.5994403248450334E-5</v>
      </c>
      <c r="T9" s="22">
        <f t="shared" si="19"/>
        <v>1.4283139964664238E-3</v>
      </c>
      <c r="U9" s="22">
        <f t="shared" si="20"/>
        <v>1.1198100199269681E-2</v>
      </c>
      <c r="V9" s="22">
        <f t="shared" si="21"/>
        <v>14466.020215976052</v>
      </c>
    </row>
    <row r="10" spans="1:24" x14ac:dyDescent="0.2">
      <c r="A10" s="1"/>
      <c r="B10" s="22">
        <v>0.13958740234375</v>
      </c>
      <c r="C10" s="22">
        <v>5.2520751953125E-2</v>
      </c>
      <c r="D10" s="22">
        <v>0.245025634765625</v>
      </c>
      <c r="E10" s="22">
        <v>0.33575439453125</v>
      </c>
      <c r="G10">
        <f t="shared" si="8"/>
        <v>4.1876220703125</v>
      </c>
      <c r="H10">
        <f t="shared" si="9"/>
        <v>1.9598463775634767</v>
      </c>
      <c r="I10">
        <f t="shared" si="10"/>
        <v>3.4023738647460937</v>
      </c>
      <c r="J10">
        <f t="shared" si="11"/>
        <v>1.9453143981933594</v>
      </c>
      <c r="K10">
        <f t="shared" si="12"/>
        <v>2.6738441314697265</v>
      </c>
      <c r="M10">
        <f t="shared" si="13"/>
        <v>59.588950555691973</v>
      </c>
      <c r="N10">
        <f t="shared" si="14"/>
        <v>2.0656903224501481E-2</v>
      </c>
      <c r="O10">
        <f t="shared" si="15"/>
        <v>3.7240168961973907E-2</v>
      </c>
      <c r="P10">
        <f t="shared" si="16"/>
        <v>-3.7240168961973907E-2</v>
      </c>
      <c r="R10" s="22">
        <f t="shared" si="17"/>
        <v>56.983399591297925</v>
      </c>
      <c r="S10" s="22">
        <f t="shared" si="18"/>
        <v>-1.1010547196235385E-4</v>
      </c>
      <c r="T10" s="22">
        <f t="shared" si="19"/>
        <v>9.8807982548365647E-4</v>
      </c>
      <c r="U10" s="22">
        <f t="shared" si="20"/>
        <v>0.11143378209190556</v>
      </c>
      <c r="V10" s="22">
        <f t="shared" si="21"/>
        <v>57670.846141813541</v>
      </c>
    </row>
    <row r="11" spans="1:24" x14ac:dyDescent="0.2">
      <c r="A11" s="1"/>
      <c r="B11" s="22">
        <v>0.147857666015625</v>
      </c>
      <c r="C11" s="22">
        <v>6.060791015625E-2</v>
      </c>
      <c r="D11" s="22">
        <v>0.242950439453125</v>
      </c>
      <c r="E11" s="22">
        <v>0.34747314453125</v>
      </c>
      <c r="G11">
        <f>B11*(60/$G$3)</f>
        <v>4.43572998046875</v>
      </c>
      <c r="H11">
        <f>0.1989*C11 + 1.9494</f>
        <v>1.961454913330078</v>
      </c>
      <c r="I11">
        <f xml:space="preserve"> 0.3068*D11 + 3.3272</f>
        <v>3.4017371948242188</v>
      </c>
      <c r="J11">
        <f t="shared" si="11"/>
        <v>1.9476429138183593</v>
      </c>
      <c r="K11">
        <f t="shared" si="12"/>
        <v>2.6746900543212888</v>
      </c>
      <c r="M11">
        <f t="shared" si="13"/>
        <v>63.119472112445912</v>
      </c>
      <c r="N11">
        <f t="shared" si="14"/>
        <v>2.067385729194484E-2</v>
      </c>
      <c r="O11">
        <f t="shared" si="15"/>
        <v>3.7251950617288143E-2</v>
      </c>
      <c r="P11">
        <f t="shared" si="16"/>
        <v>-3.7251950617288143E-2</v>
      </c>
      <c r="R11" s="22">
        <f t="shared" si="17"/>
        <v>60.513921148051864</v>
      </c>
      <c r="S11" s="22">
        <f t="shared" si="18"/>
        <v>-1.2705953940571335E-4</v>
      </c>
      <c r="T11" s="22">
        <f t="shared" si="19"/>
        <v>9.9986148079789228E-4</v>
      </c>
      <c r="U11" s="22">
        <f t="shared" si="20"/>
        <v>0.12707714203003348</v>
      </c>
      <c r="V11" s="22">
        <f t="shared" si="21"/>
        <v>60522.304649401616</v>
      </c>
    </row>
    <row r="12" spans="1:24" x14ac:dyDescent="0.2">
      <c r="A12" s="1"/>
      <c r="B12" s="22">
        <v>0.151397705078125</v>
      </c>
      <c r="C12" s="22">
        <v>5.810546875E-2</v>
      </c>
      <c r="D12" s="22">
        <v>0.255615234375</v>
      </c>
      <c r="E12" s="22">
        <v>0.3360595703125</v>
      </c>
      <c r="G12">
        <f t="shared" si="8"/>
        <v>4.54193115234375</v>
      </c>
      <c r="H12">
        <f t="shared" si="9"/>
        <v>1.9609571777343751</v>
      </c>
      <c r="I12">
        <f t="shared" si="10"/>
        <v>3.40562275390625</v>
      </c>
      <c r="J12">
        <f>0.1987*E12 + 1.8786</f>
        <v>1.9453750366210938</v>
      </c>
      <c r="K12">
        <f t="shared" si="12"/>
        <v>2.6754988952636718</v>
      </c>
      <c r="M12">
        <f t="shared" si="13"/>
        <v>64.630691671794452</v>
      </c>
      <c r="N12">
        <f t="shared" si="14"/>
        <v>2.066861112767935E-2</v>
      </c>
      <c r="O12">
        <f t="shared" si="15"/>
        <v>3.7263215811471753E-2</v>
      </c>
      <c r="P12">
        <f t="shared" si="16"/>
        <v>-3.7263215811471753E-2</v>
      </c>
      <c r="R12" s="22">
        <f t="shared" si="17"/>
        <v>62.025140707400396</v>
      </c>
      <c r="S12" s="22">
        <f t="shared" si="18"/>
        <v>-1.2181337514022283E-4</v>
      </c>
      <c r="T12" s="22">
        <f t="shared" si="19"/>
        <v>1.0111266749815023E-3</v>
      </c>
      <c r="U12" s="22">
        <f t="shared" si="20"/>
        <v>0.12047291220207527</v>
      </c>
      <c r="V12" s="22">
        <f t="shared" si="21"/>
        <v>61342.601517792114</v>
      </c>
    </row>
    <row r="13" spans="1:24" x14ac:dyDescent="0.2">
      <c r="A13" s="1"/>
      <c r="B13" s="22">
        <v>0.16949462890625</v>
      </c>
      <c r="C13" s="22">
        <v>6.591796875E-2</v>
      </c>
      <c r="D13" s="22">
        <v>0.2410888671875</v>
      </c>
      <c r="E13" s="22">
        <v>0.34716796875</v>
      </c>
      <c r="G13">
        <f t="shared" si="8"/>
        <v>5.0848388671875</v>
      </c>
      <c r="H13">
        <f t="shared" si="9"/>
        <v>1.9625110839843751</v>
      </c>
      <c r="I13">
        <f t="shared" si="10"/>
        <v>3.401166064453125</v>
      </c>
      <c r="J13">
        <f t="shared" si="11"/>
        <v>1.9475822753906251</v>
      </c>
      <c r="K13">
        <f t="shared" si="12"/>
        <v>2.674374169921875</v>
      </c>
      <c r="M13">
        <f t="shared" si="13"/>
        <v>72.356150281222824</v>
      </c>
      <c r="N13">
        <f t="shared" si="14"/>
        <v>2.0684989396605766E-2</v>
      </c>
      <c r="O13">
        <f t="shared" si="15"/>
        <v>3.724755111311804E-2</v>
      </c>
      <c r="P13">
        <f t="shared" si="16"/>
        <v>-3.724755111311804E-2</v>
      </c>
      <c r="R13" s="22">
        <f t="shared" si="17"/>
        <v>69.750599316828769</v>
      </c>
      <c r="S13" s="22">
        <f t="shared" si="18"/>
        <v>-1.3819164406663961E-4</v>
      </c>
      <c r="T13" s="22">
        <f t="shared" si="19"/>
        <v>9.9546197662778863E-4</v>
      </c>
      <c r="U13" s="22">
        <f t="shared" si="20"/>
        <v>0.1388216198219599</v>
      </c>
      <c r="V13" s="22">
        <f t="shared" si="21"/>
        <v>70068.572134834118</v>
      </c>
    </row>
    <row r="14" spans="1:24" x14ac:dyDescent="0.2">
      <c r="A14" s="1"/>
      <c r="B14" s="22">
        <v>0.173736572265625</v>
      </c>
      <c r="C14" s="22">
        <v>6.463623046875E-2</v>
      </c>
      <c r="D14" s="22">
        <v>0.235198974609375</v>
      </c>
      <c r="E14" s="22">
        <v>0.342041015625</v>
      </c>
      <c r="G14">
        <f t="shared" si="8"/>
        <v>5.21209716796875</v>
      </c>
      <c r="H14">
        <f t="shared" si="9"/>
        <v>1.9622561462402344</v>
      </c>
      <c r="I14">
        <f t="shared" si="10"/>
        <v>3.3993590454101561</v>
      </c>
      <c r="J14">
        <f t="shared" si="11"/>
        <v>1.9465635498046876</v>
      </c>
      <c r="K14">
        <f t="shared" si="12"/>
        <v>2.6729612976074217</v>
      </c>
      <c r="M14">
        <f t="shared" si="13"/>
        <v>74.16700820147669</v>
      </c>
      <c r="N14">
        <f t="shared" si="14"/>
        <v>2.0682302336860026E-2</v>
      </c>
      <c r="O14">
        <f t="shared" si="15"/>
        <v>3.722787322573011E-2</v>
      </c>
      <c r="P14">
        <f t="shared" si="16"/>
        <v>-3.722787322573011E-2</v>
      </c>
      <c r="R14" s="22">
        <f t="shared" si="17"/>
        <v>71.561457237082635</v>
      </c>
      <c r="S14" s="22">
        <f t="shared" si="18"/>
        <v>-1.3550458432089879E-4</v>
      </c>
      <c r="T14" s="22">
        <f t="shared" si="19"/>
        <v>9.7578408923985893E-4</v>
      </c>
      <c r="U14" s="22">
        <f t="shared" si="20"/>
        <v>0.13886738451172903</v>
      </c>
      <c r="V14" s="22">
        <f t="shared" si="21"/>
        <v>73337.38890211808</v>
      </c>
    </row>
    <row r="15" spans="1:24" x14ac:dyDescent="0.2">
      <c r="A15" s="1"/>
      <c r="B15" s="22">
        <v>0.179901123046875</v>
      </c>
      <c r="C15" s="22">
        <v>7.6568603515625E-2</v>
      </c>
      <c r="D15" s="22">
        <v>0.1478271484375</v>
      </c>
      <c r="E15" s="22">
        <v>0.3804931640625</v>
      </c>
      <c r="G15">
        <f t="shared" si="8"/>
        <v>5.39703369140625</v>
      </c>
      <c r="H15">
        <f t="shared" si="9"/>
        <v>1.9646294952392578</v>
      </c>
      <c r="I15">
        <f t="shared" si="10"/>
        <v>3.3725533691406251</v>
      </c>
      <c r="J15">
        <f t="shared" si="11"/>
        <v>1.9542039916992189</v>
      </c>
      <c r="K15">
        <f t="shared" si="12"/>
        <v>2.663378680419922</v>
      </c>
      <c r="M15">
        <f t="shared" si="13"/>
        <v>76.798614675514671</v>
      </c>
      <c r="N15">
        <f t="shared" si="14"/>
        <v>2.0707317583540608E-2</v>
      </c>
      <c r="O15">
        <f t="shared" si="15"/>
        <v>3.7094410590806717E-2</v>
      </c>
      <c r="P15">
        <f t="shared" si="16"/>
        <v>-3.7094410590806717E-2</v>
      </c>
      <c r="R15" s="22">
        <f t="shared" si="17"/>
        <v>74.193063711120615</v>
      </c>
      <c r="S15" s="22">
        <f t="shared" si="18"/>
        <v>-1.6051983100148076E-4</v>
      </c>
      <c r="T15" s="22">
        <f t="shared" si="19"/>
        <v>8.4232145431646643E-4</v>
      </c>
      <c r="U15" s="22">
        <f t="shared" si="20"/>
        <v>0.19056837526682807</v>
      </c>
      <c r="V15" s="22">
        <f t="shared" si="21"/>
        <v>88081.650219069139</v>
      </c>
    </row>
    <row r="16" spans="1:24" x14ac:dyDescent="0.2">
      <c r="A16" s="1"/>
      <c r="B16" s="22">
        <v>0.193817138671875</v>
      </c>
      <c r="C16" s="22">
        <v>7.940673828125E-2</v>
      </c>
      <c r="D16" s="22">
        <v>0.21380615234375</v>
      </c>
      <c r="E16" s="22">
        <v>0.363677978515625</v>
      </c>
      <c r="G16">
        <f t="shared" si="8"/>
        <v>5.81451416015625</v>
      </c>
      <c r="H16">
        <f t="shared" si="9"/>
        <v>1.9651940002441406</v>
      </c>
      <c r="I16">
        <f t="shared" si="10"/>
        <v>3.3927957275390623</v>
      </c>
      <c r="J16">
        <f t="shared" si="11"/>
        <v>1.9508628143310547</v>
      </c>
      <c r="K16">
        <f t="shared" si="12"/>
        <v>2.6718292709350586</v>
      </c>
      <c r="M16">
        <f t="shared" si="13"/>
        <v>82.73927087433313</v>
      </c>
      <c r="N16">
        <f t="shared" si="14"/>
        <v>2.0713267501549032E-2</v>
      </c>
      <c r="O16">
        <f t="shared" si="15"/>
        <v>3.721210683753564E-2</v>
      </c>
      <c r="P16">
        <f t="shared" si="16"/>
        <v>-3.721210683753564E-2</v>
      </c>
      <c r="R16" s="22">
        <f t="shared" si="17"/>
        <v>80.133719909939074</v>
      </c>
      <c r="S16" s="22">
        <f t="shared" si="18"/>
        <v>-1.6646974900990513E-4</v>
      </c>
      <c r="T16" s="22">
        <f t="shared" si="19"/>
        <v>9.6001770104538892E-4</v>
      </c>
      <c r="U16" s="22">
        <f t="shared" si="20"/>
        <v>0.17340279124919444</v>
      </c>
      <c r="V16" s="22">
        <f t="shared" si="21"/>
        <v>83471.085817146217</v>
      </c>
    </row>
    <row r="17" spans="1:22" x14ac:dyDescent="0.2">
      <c r="A17" s="1"/>
      <c r="B17" s="22">
        <v>0.20123291015625</v>
      </c>
      <c r="C17" s="22">
        <v>7.1868896484375E-2</v>
      </c>
      <c r="D17" s="22">
        <v>0.23388671875</v>
      </c>
      <c r="E17" s="22">
        <v>0.34710693359375</v>
      </c>
      <c r="G17">
        <f t="shared" si="8"/>
        <v>6.0369873046875</v>
      </c>
      <c r="H17">
        <f t="shared" si="9"/>
        <v>1.9636947235107423</v>
      </c>
      <c r="I17">
        <f t="shared" si="10"/>
        <v>3.3989564453124999</v>
      </c>
      <c r="J17">
        <f t="shared" si="11"/>
        <v>1.9475701477050782</v>
      </c>
      <c r="K17">
        <f t="shared" si="12"/>
        <v>2.673263296508789</v>
      </c>
      <c r="M17">
        <f t="shared" si="13"/>
        <v>85.905015296071895</v>
      </c>
      <c r="N17">
        <f t="shared" si="14"/>
        <v>2.0697465031139561E-2</v>
      </c>
      <c r="O17">
        <f t="shared" si="15"/>
        <v>3.723207933856252E-2</v>
      </c>
      <c r="P17">
        <f t="shared" si="16"/>
        <v>-3.723207933856252E-2</v>
      </c>
      <c r="R17" s="22">
        <f t="shared" si="17"/>
        <v>83.299464331677839</v>
      </c>
      <c r="S17" s="22">
        <f t="shared" si="18"/>
        <v>-1.5066727860043455E-4</v>
      </c>
      <c r="T17" s="22">
        <f t="shared" si="19"/>
        <v>9.7999020207226867E-4</v>
      </c>
      <c r="U17" s="22">
        <f t="shared" si="20"/>
        <v>0.15374365813233273</v>
      </c>
      <c r="V17" s="22">
        <f t="shared" si="21"/>
        <v>85000.30322296526</v>
      </c>
    </row>
    <row r="18" spans="1:22" x14ac:dyDescent="0.2">
      <c r="A18" s="1"/>
      <c r="B18" s="22">
        <v>0.2076416015625</v>
      </c>
      <c r="C18" s="22">
        <v>7.99560546875E-2</v>
      </c>
      <c r="D18" s="22">
        <v>0.198333740234375</v>
      </c>
      <c r="E18" s="22">
        <v>0.362762451171875</v>
      </c>
      <c r="G18">
        <f t="shared" si="8"/>
        <v>6.229248046875</v>
      </c>
      <c r="H18">
        <f t="shared" si="9"/>
        <v>1.9653032592773438</v>
      </c>
      <c r="I18">
        <f t="shared" si="10"/>
        <v>3.3880487915039064</v>
      </c>
      <c r="J18">
        <f t="shared" si="11"/>
        <v>1.9506808990478517</v>
      </c>
      <c r="K18">
        <f t="shared" si="12"/>
        <v>2.6693648452758789</v>
      </c>
      <c r="M18">
        <f t="shared" si="13"/>
        <v>88.640843808685645</v>
      </c>
      <c r="N18">
        <f t="shared" si="14"/>
        <v>2.0714419098582921E-2</v>
      </c>
      <c r="O18">
        <f t="shared" si="15"/>
        <v>3.7177783360388288E-2</v>
      </c>
      <c r="P18">
        <f t="shared" si="16"/>
        <v>-3.7177783360388288E-2</v>
      </c>
      <c r="R18" s="22">
        <f t="shared" si="17"/>
        <v>86.03529284429159</v>
      </c>
      <c r="S18" s="22">
        <f t="shared" si="18"/>
        <v>-1.6762134604379406E-4</v>
      </c>
      <c r="T18" s="22">
        <f t="shared" si="19"/>
        <v>9.2569422389803674E-4</v>
      </c>
      <c r="U18" s="22">
        <f t="shared" si="20"/>
        <v>0.18107636594938631</v>
      </c>
      <c r="V18" s="22">
        <f t="shared" si="21"/>
        <v>92941.373752990155</v>
      </c>
    </row>
    <row r="19" spans="1:22" x14ac:dyDescent="0.2">
      <c r="A19" s="1"/>
      <c r="B19" s="22">
        <v>0.2191162109375</v>
      </c>
      <c r="C19" s="22">
        <v>8.282470703125E-2</v>
      </c>
      <c r="D19" s="22">
        <v>0.182830810546875</v>
      </c>
      <c r="E19" s="22">
        <v>0.36907958984375</v>
      </c>
      <c r="G19">
        <f t="shared" si="8"/>
        <v>6.573486328125</v>
      </c>
      <c r="H19">
        <f t="shared" si="9"/>
        <v>1.9658738342285156</v>
      </c>
      <c r="I19">
        <f t="shared" si="10"/>
        <v>3.383292492675781</v>
      </c>
      <c r="J19">
        <f t="shared" si="11"/>
        <v>1.9519361145019531</v>
      </c>
      <c r="K19">
        <f t="shared" si="12"/>
        <v>2.6676143035888673</v>
      </c>
      <c r="M19">
        <f t="shared" si="13"/>
        <v>93.539279621746459</v>
      </c>
      <c r="N19">
        <f t="shared" si="14"/>
        <v>2.0720432994204337E-2</v>
      </c>
      <c r="O19">
        <f t="shared" si="15"/>
        <v>3.7153402556948018E-2</v>
      </c>
      <c r="P19">
        <f t="shared" si="16"/>
        <v>-3.7153402556948018E-2</v>
      </c>
      <c r="R19" s="22">
        <f t="shared" si="17"/>
        <v>90.933728657352404</v>
      </c>
      <c r="S19" s="22">
        <f t="shared" si="18"/>
        <v>-1.7363524166521052E-4</v>
      </c>
      <c r="T19" s="22">
        <f t="shared" si="19"/>
        <v>9.0131342045776663E-4</v>
      </c>
      <c r="U19" s="22">
        <f t="shared" si="20"/>
        <v>0.1926469058643587</v>
      </c>
      <c r="V19" s="22">
        <f t="shared" si="21"/>
        <v>100890.2415001967</v>
      </c>
    </row>
    <row r="20" spans="1:22" x14ac:dyDescent="0.2">
      <c r="A20" s="1"/>
      <c r="B20" s="22">
        <v>0.228271484375</v>
      </c>
      <c r="C20" s="22">
        <v>8.7158203125E-2</v>
      </c>
      <c r="D20" s="22">
        <v>0.156951904296875</v>
      </c>
      <c r="E20" s="22">
        <v>0.37591552734375</v>
      </c>
      <c r="G20">
        <f t="shared" si="8"/>
        <v>6.84814453125</v>
      </c>
      <c r="H20">
        <f t="shared" si="9"/>
        <v>1.9667357666015626</v>
      </c>
      <c r="I20">
        <f t="shared" si="10"/>
        <v>3.3753528442382814</v>
      </c>
      <c r="J20">
        <f t="shared" si="11"/>
        <v>1.9532944152832032</v>
      </c>
      <c r="K20">
        <f t="shared" si="12"/>
        <v>2.6643236297607422</v>
      </c>
      <c r="M20">
        <f t="shared" si="13"/>
        <v>97.447606068337535</v>
      </c>
      <c r="N20">
        <f t="shared" si="14"/>
        <v>2.0729517815249461E-2</v>
      </c>
      <c r="O20">
        <f t="shared" si="15"/>
        <v>3.7107571445135684E-2</v>
      </c>
      <c r="P20">
        <f t="shared" si="16"/>
        <v>-3.7107571445135684E-2</v>
      </c>
      <c r="R20" s="22">
        <f t="shared" si="17"/>
        <v>94.84205510394348</v>
      </c>
      <c r="S20" s="22">
        <f t="shared" si="18"/>
        <v>-1.8272006271033425E-4</v>
      </c>
      <c r="T20" s="22">
        <f t="shared" si="19"/>
        <v>8.5548230864543329E-4</v>
      </c>
      <c r="U20" s="22">
        <f t="shared" si="20"/>
        <v>0.21358719036475735</v>
      </c>
      <c r="V20" s="22">
        <f t="shared" si="21"/>
        <v>110863.8415376654</v>
      </c>
    </row>
    <row r="21" spans="1:22" x14ac:dyDescent="0.2">
      <c r="A21" s="1"/>
      <c r="B21" s="22">
        <v>0.23016357421875</v>
      </c>
      <c r="C21" s="22">
        <v>8.819580078125E-2</v>
      </c>
      <c r="D21" s="22">
        <v>0.104278564453125</v>
      </c>
      <c r="E21" s="22">
        <v>0.387725830078125</v>
      </c>
      <c r="G21">
        <f t="shared" si="8"/>
        <v>6.9049072265625</v>
      </c>
      <c r="H21">
        <f t="shared" si="9"/>
        <v>1.9669421447753908</v>
      </c>
      <c r="I21">
        <f t="shared" si="10"/>
        <v>3.3591926635742189</v>
      </c>
      <c r="J21">
        <f t="shared" si="11"/>
        <v>1.9556411224365235</v>
      </c>
      <c r="K21">
        <f t="shared" si="12"/>
        <v>2.6574168930053714</v>
      </c>
      <c r="M21">
        <f t="shared" si="13"/>
        <v>98.255326867299701</v>
      </c>
      <c r="N21">
        <f t="shared" si="14"/>
        <v>2.0731693054091251E-2</v>
      </c>
      <c r="O21">
        <f t="shared" si="15"/>
        <v>3.7011377339907683E-2</v>
      </c>
      <c r="P21">
        <f t="shared" si="16"/>
        <v>-3.7011377339907683E-2</v>
      </c>
      <c r="R21" s="22">
        <f t="shared" si="17"/>
        <v>95.649775902905645</v>
      </c>
      <c r="S21" s="22">
        <f t="shared" si="18"/>
        <v>-1.8489530155212444E-4</v>
      </c>
      <c r="T21" s="22">
        <f t="shared" si="19"/>
        <v>7.5928820341743253E-4</v>
      </c>
      <c r="U21" s="22">
        <f t="shared" si="20"/>
        <v>0.24351135803235294</v>
      </c>
      <c r="V21" s="22">
        <f t="shared" si="21"/>
        <v>125972.95134100804</v>
      </c>
    </row>
    <row r="22" spans="1:22" x14ac:dyDescent="0.2">
      <c r="A22" s="1"/>
      <c r="B22" s="22">
        <v>0.251800537109375</v>
      </c>
      <c r="C22" s="22">
        <v>9.0179443359375E-2</v>
      </c>
      <c r="D22" s="22">
        <v>5.560302734375E-2</v>
      </c>
      <c r="E22" s="22">
        <v>0.404144287109375</v>
      </c>
      <c r="G22">
        <f t="shared" si="8"/>
        <v>7.55401611328125</v>
      </c>
      <c r="H22">
        <f t="shared" si="9"/>
        <v>1.9673366912841797</v>
      </c>
      <c r="I22">
        <f t="shared" si="10"/>
        <v>3.3442590087890625</v>
      </c>
      <c r="J22">
        <f t="shared" si="11"/>
        <v>1.9589034698486329</v>
      </c>
      <c r="K22">
        <f t="shared" si="12"/>
        <v>2.6515812393188476</v>
      </c>
      <c r="M22">
        <f t="shared" si="13"/>
        <v>107.49200503607662</v>
      </c>
      <c r="N22">
        <f t="shared" si="14"/>
        <v>2.0735851598935848E-2</v>
      </c>
      <c r="O22">
        <f t="shared" si="15"/>
        <v>3.6930100826167794E-2</v>
      </c>
      <c r="P22">
        <f t="shared" si="16"/>
        <v>-3.6930100826167794E-2</v>
      </c>
      <c r="R22" s="22">
        <f t="shared" si="17"/>
        <v>104.88645407168256</v>
      </c>
      <c r="S22" s="22">
        <f t="shared" si="18"/>
        <v>-1.890538463967216E-4</v>
      </c>
      <c r="T22" s="22">
        <f t="shared" si="19"/>
        <v>6.7801168967754344E-4</v>
      </c>
      <c r="U22" s="22">
        <f t="shared" si="20"/>
        <v>0.27883567389027464</v>
      </c>
      <c r="V22" s="22">
        <f t="shared" si="21"/>
        <v>154697.1175697069</v>
      </c>
    </row>
    <row r="23" spans="1:22" x14ac:dyDescent="0.2">
      <c r="A23" s="1"/>
      <c r="B23" s="22">
        <v>0.2564697265625</v>
      </c>
      <c r="C23" s="22">
        <v>9.6160888671875E-2</v>
      </c>
      <c r="D23" s="22">
        <v>3.96728515625E-3</v>
      </c>
      <c r="E23" s="22">
        <v>0.429229736328125</v>
      </c>
      <c r="G23">
        <f t="shared" si="8"/>
        <v>7.694091796875</v>
      </c>
      <c r="H23">
        <f t="shared" si="9"/>
        <v>1.9685264007568359</v>
      </c>
      <c r="I23">
        <f t="shared" si="10"/>
        <v>3.3284171630859376</v>
      </c>
      <c r="J23">
        <f t="shared" si="11"/>
        <v>1.9638879486083984</v>
      </c>
      <c r="K23">
        <f t="shared" si="12"/>
        <v>2.6461525558471681</v>
      </c>
      <c r="M23">
        <f t="shared" si="13"/>
        <v>109.48525152383806</v>
      </c>
      <c r="N23">
        <f t="shared" si="14"/>
        <v>2.0748391211082635E-2</v>
      </c>
      <c r="O23">
        <f t="shared" si="15"/>
        <v>3.6854492421269751E-2</v>
      </c>
      <c r="P23">
        <f t="shared" si="16"/>
        <v>-3.6854492421269751E-2</v>
      </c>
      <c r="R23" s="22">
        <f t="shared" si="17"/>
        <v>106.879700559444</v>
      </c>
      <c r="S23" s="22">
        <f t="shared" si="18"/>
        <v>-2.0159345854350863E-4</v>
      </c>
      <c r="T23" s="22">
        <f t="shared" si="19"/>
        <v>6.0240328477949995E-4</v>
      </c>
      <c r="U23" s="22">
        <f t="shared" si="20"/>
        <v>0.33464867081078198</v>
      </c>
      <c r="V23" s="22">
        <f t="shared" si="21"/>
        <v>177422.17424754848</v>
      </c>
    </row>
    <row r="24" spans="1:22" x14ac:dyDescent="0.2">
      <c r="A24" s="1"/>
      <c r="B24" s="22">
        <v>0.26678466796875</v>
      </c>
      <c r="C24" s="22">
        <v>0.106475830078125</v>
      </c>
      <c r="D24" s="22">
        <v>4.8828125E-3</v>
      </c>
      <c r="E24" s="22">
        <v>0.439178466796875</v>
      </c>
      <c r="G24">
        <f t="shared" si="8"/>
        <v>8.0035400390625</v>
      </c>
      <c r="H24">
        <f t="shared" si="9"/>
        <v>1.970578042602539</v>
      </c>
      <c r="I24">
        <f t="shared" si="10"/>
        <v>3.328698046875</v>
      </c>
      <c r="J24">
        <f t="shared" si="11"/>
        <v>1.9658647613525391</v>
      </c>
      <c r="K24">
        <f t="shared" si="12"/>
        <v>2.6472814041137696</v>
      </c>
      <c r="M24">
        <f t="shared" si="13"/>
        <v>113.888632653664</v>
      </c>
      <c r="N24">
        <f t="shared" si="14"/>
        <v>2.0770015644274543E-2</v>
      </c>
      <c r="O24">
        <f t="shared" si="15"/>
        <v>3.6870214541974505E-2</v>
      </c>
      <c r="P24">
        <f t="shared" si="16"/>
        <v>-3.6870214541974505E-2</v>
      </c>
      <c r="R24" s="22">
        <f t="shared" si="17"/>
        <v>111.28308168926995</v>
      </c>
      <c r="S24" s="22">
        <f t="shared" si="18"/>
        <v>-2.2321789173541592E-4</v>
      </c>
      <c r="T24" s="22">
        <f t="shared" si="19"/>
        <v>6.1812540548425443E-4</v>
      </c>
      <c r="U24" s="22">
        <f t="shared" si="20"/>
        <v>0.36112072041520704</v>
      </c>
      <c r="V24" s="22">
        <f t="shared" si="21"/>
        <v>180033.17886940448</v>
      </c>
    </row>
    <row r="25" spans="1:22" x14ac:dyDescent="0.2">
      <c r="A25" s="1"/>
      <c r="B25" s="22">
        <v>0.26800537109375</v>
      </c>
      <c r="C25" s="22">
        <v>0.109161376953125</v>
      </c>
      <c r="D25" s="22">
        <v>1.0223388671875E-2</v>
      </c>
      <c r="E25" s="22">
        <v>0.443450927734375</v>
      </c>
      <c r="G25">
        <f t="shared" si="8"/>
        <v>8.0401611328125</v>
      </c>
      <c r="H25">
        <f t="shared" si="9"/>
        <v>1.9711121978759767</v>
      </c>
      <c r="I25">
        <f t="shared" si="10"/>
        <v>3.3303365356445314</v>
      </c>
      <c r="J25">
        <f t="shared" si="11"/>
        <v>1.9667136993408203</v>
      </c>
      <c r="K25">
        <f t="shared" si="12"/>
        <v>2.6485251174926758</v>
      </c>
      <c r="M25">
        <f t="shared" si="13"/>
        <v>114.40974284654281</v>
      </c>
      <c r="N25">
        <f t="shared" si="14"/>
        <v>2.0775645674218003E-2</v>
      </c>
      <c r="O25">
        <f t="shared" si="15"/>
        <v>3.6887536455329752E-2</v>
      </c>
      <c r="P25">
        <f t="shared" si="16"/>
        <v>-3.6887536455329752E-2</v>
      </c>
      <c r="R25" s="22">
        <f t="shared" si="17"/>
        <v>111.80419188214876</v>
      </c>
      <c r="S25" s="22">
        <f t="shared" si="18"/>
        <v>-2.2884792167887635E-4</v>
      </c>
      <c r="T25" s="22">
        <f t="shared" si="19"/>
        <v>6.3544731883950073E-4</v>
      </c>
      <c r="U25" s="22">
        <f t="shared" si="20"/>
        <v>0.36013673343813107</v>
      </c>
      <c r="V25" s="22">
        <f t="shared" si="21"/>
        <v>175945.65051644811</v>
      </c>
    </row>
    <row r="26" spans="1:22" x14ac:dyDescent="0.2">
      <c r="A26" s="1"/>
      <c r="B26" s="22">
        <v>0.28070068359375</v>
      </c>
      <c r="C26" s="22">
        <v>0.113250732421875</v>
      </c>
      <c r="D26" s="22">
        <v>7.8125E-3</v>
      </c>
      <c r="E26" s="22">
        <v>0.443450927734375</v>
      </c>
      <c r="G26">
        <f t="shared" si="8"/>
        <v>8.4210205078125</v>
      </c>
      <c r="H26">
        <f t="shared" si="9"/>
        <v>1.9719255706787109</v>
      </c>
      <c r="I26">
        <f t="shared" si="10"/>
        <v>3.329596875</v>
      </c>
      <c r="J26">
        <f t="shared" si="11"/>
        <v>1.9667136993408203</v>
      </c>
      <c r="K26">
        <f t="shared" si="12"/>
        <v>2.6481552871704102</v>
      </c>
      <c r="M26">
        <f t="shared" si="13"/>
        <v>119.82928885248245</v>
      </c>
      <c r="N26">
        <f t="shared" si="14"/>
        <v>2.0784218674359173E-2</v>
      </c>
      <c r="O26">
        <f t="shared" si="15"/>
        <v>3.6882385615186773E-2</v>
      </c>
      <c r="P26">
        <f t="shared" si="16"/>
        <v>-3.6882385615186773E-2</v>
      </c>
      <c r="R26" s="22">
        <f t="shared" si="17"/>
        <v>117.22373788808839</v>
      </c>
      <c r="S26" s="22">
        <f t="shared" si="18"/>
        <v>-2.3742092182004598E-4</v>
      </c>
      <c r="T26" s="22">
        <f t="shared" si="19"/>
        <v>6.3029647869652233E-4</v>
      </c>
      <c r="U26" s="22">
        <f t="shared" si="20"/>
        <v>0.37668133940878379</v>
      </c>
      <c r="V26" s="22">
        <f t="shared" si="21"/>
        <v>185981.9019305195</v>
      </c>
    </row>
    <row r="27" spans="1:22" x14ac:dyDescent="0.2">
      <c r="A27" s="1"/>
      <c r="B27" s="22">
        <v>0.288818359375</v>
      </c>
      <c r="C27" s="22">
        <v>0.1119384765625</v>
      </c>
      <c r="D27" s="22">
        <v>2.642822265625E-2</v>
      </c>
      <c r="E27" s="22">
        <v>0.43212890625</v>
      </c>
      <c r="G27">
        <f t="shared" si="8"/>
        <v>8.66455078125</v>
      </c>
      <c r="H27">
        <f t="shared" si="9"/>
        <v>1.9716645629882812</v>
      </c>
      <c r="I27">
        <f t="shared" si="10"/>
        <v>3.3353081787109375</v>
      </c>
      <c r="J27">
        <f t="shared" si="11"/>
        <v>1.964464013671875</v>
      </c>
      <c r="K27">
        <f t="shared" si="12"/>
        <v>2.6498860961914064</v>
      </c>
      <c r="M27">
        <f t="shared" si="13"/>
        <v>123.29467163512653</v>
      </c>
      <c r="N27">
        <f t="shared" si="14"/>
        <v>2.0781467637000436E-2</v>
      </c>
      <c r="O27">
        <f t="shared" si="15"/>
        <v>3.6906491590409561E-2</v>
      </c>
      <c r="P27">
        <f t="shared" si="16"/>
        <v>-3.6906491590409561E-2</v>
      </c>
      <c r="R27" s="22">
        <f t="shared" si="17"/>
        <v>120.68912067073248</v>
      </c>
      <c r="S27" s="22">
        <f t="shared" si="18"/>
        <v>-2.346698844613096E-4</v>
      </c>
      <c r="T27" s="22">
        <f t="shared" si="19"/>
        <v>6.5440245391931023E-4</v>
      </c>
      <c r="U27" s="22">
        <f t="shared" si="20"/>
        <v>0.35860177946436167</v>
      </c>
      <c r="V27" s="22">
        <f t="shared" si="21"/>
        <v>184426.44881281847</v>
      </c>
    </row>
    <row r="28" spans="1:22" x14ac:dyDescent="0.2">
      <c r="A28" s="1"/>
      <c r="B28" s="22">
        <v>0.294921875</v>
      </c>
      <c r="C28" s="22">
        <v>0.10638427734375</v>
      </c>
      <c r="D28" s="22">
        <v>6.0699462890625E-2</v>
      </c>
      <c r="E28" s="22">
        <v>0.409088134765625</v>
      </c>
      <c r="G28">
        <f t="shared" si="8"/>
        <v>8.84765625</v>
      </c>
      <c r="H28">
        <f t="shared" si="9"/>
        <v>1.970559832763672</v>
      </c>
      <c r="I28">
        <f t="shared" si="10"/>
        <v>3.3458225952148437</v>
      </c>
      <c r="J28">
        <f t="shared" si="11"/>
        <v>1.9598858123779297</v>
      </c>
      <c r="K28">
        <f t="shared" si="12"/>
        <v>2.6528542037963865</v>
      </c>
      <c r="M28">
        <f t="shared" si="13"/>
        <v>125.90022259952059</v>
      </c>
      <c r="N28">
        <f t="shared" si="14"/>
        <v>2.0769823711435563E-2</v>
      </c>
      <c r="O28">
        <f t="shared" si="15"/>
        <v>3.6947830136439923E-2</v>
      </c>
      <c r="P28">
        <f t="shared" si="16"/>
        <v>-3.6947830136439923E-2</v>
      </c>
      <c r="R28" s="22">
        <f t="shared" si="17"/>
        <v>123.29467163512653</v>
      </c>
      <c r="S28" s="22">
        <f t="shared" si="18"/>
        <v>-2.2302595889643617E-4</v>
      </c>
      <c r="T28" s="22">
        <f t="shared" si="19"/>
        <v>6.9574099994967192E-4</v>
      </c>
      <c r="U28" s="22">
        <f t="shared" si="20"/>
        <v>0.32055888457424425</v>
      </c>
      <c r="V28" s="22">
        <f t="shared" si="21"/>
        <v>177213.46254431657</v>
      </c>
    </row>
    <row r="29" spans="1:22" x14ac:dyDescent="0.2">
      <c r="A29" s="1"/>
      <c r="B29" s="22">
        <v>0.3055419921875</v>
      </c>
      <c r="C29" s="22">
        <v>0.1168212890625</v>
      </c>
      <c r="D29" s="22">
        <v>2.3529052734375E-2</v>
      </c>
      <c r="E29" s="22">
        <v>0.4478759765625</v>
      </c>
      <c r="G29">
        <f t="shared" si="8"/>
        <v>9.166259765625</v>
      </c>
      <c r="H29">
        <f t="shared" si="9"/>
        <v>1.9726357543945312</v>
      </c>
      <c r="I29">
        <f t="shared" si="10"/>
        <v>3.3344187133789061</v>
      </c>
      <c r="J29">
        <f t="shared" si="11"/>
        <v>1.9675929565429688</v>
      </c>
      <c r="K29">
        <f t="shared" si="12"/>
        <v>2.6510058349609373</v>
      </c>
      <c r="M29">
        <f t="shared" si="13"/>
        <v>130.43388127756623</v>
      </c>
      <c r="N29">
        <f t="shared" si="14"/>
        <v>2.0791704055079449E-2</v>
      </c>
      <c r="O29">
        <f t="shared" si="15"/>
        <v>3.6922086837896065E-2</v>
      </c>
      <c r="P29">
        <f t="shared" si="16"/>
        <v>-3.6922086837896065E-2</v>
      </c>
      <c r="R29" s="22">
        <f t="shared" si="17"/>
        <v>127.82833031317217</v>
      </c>
      <c r="S29" s="22">
        <f t="shared" si="18"/>
        <v>-2.4490630254032225E-4</v>
      </c>
      <c r="T29" s="22">
        <f t="shared" si="19"/>
        <v>6.6999770140581394E-4</v>
      </c>
      <c r="U29" s="22">
        <f t="shared" si="20"/>
        <v>0.36553304888427346</v>
      </c>
      <c r="V29" s="22">
        <f t="shared" si="21"/>
        <v>190789.20725393243</v>
      </c>
    </row>
    <row r="30" spans="1:22" x14ac:dyDescent="0.2">
      <c r="A30" s="1"/>
      <c r="B30" s="22">
        <v>0.315155029296875</v>
      </c>
      <c r="C30" s="22">
        <v>0.110443115234375</v>
      </c>
      <c r="D30" s="22">
        <v>2.1331787109375E-2</v>
      </c>
      <c r="E30" s="22">
        <v>0.422882080078125</v>
      </c>
      <c r="G30">
        <f t="shared" si="8"/>
        <v>9.45465087890625</v>
      </c>
      <c r="H30">
        <f t="shared" si="9"/>
        <v>1.9713671356201172</v>
      </c>
      <c r="I30">
        <f t="shared" si="10"/>
        <v>3.3337445922851563</v>
      </c>
      <c r="J30">
        <f t="shared" si="11"/>
        <v>1.9626266693115235</v>
      </c>
      <c r="K30">
        <f t="shared" si="12"/>
        <v>2.64818563079834</v>
      </c>
      <c r="M30">
        <f t="shared" si="13"/>
        <v>134.53762404648685</v>
      </c>
      <c r="N30">
        <f t="shared" si="14"/>
        <v>2.0778332733963741E-2</v>
      </c>
      <c r="O30">
        <f t="shared" si="15"/>
        <v>3.6882808228389137E-2</v>
      </c>
      <c r="P30">
        <f t="shared" si="16"/>
        <v>-3.6882808228389137E-2</v>
      </c>
      <c r="R30" s="22">
        <f t="shared" si="17"/>
        <v>131.93207308209281</v>
      </c>
      <c r="S30" s="22">
        <f t="shared" si="18"/>
        <v>-2.3153498142461371E-4</v>
      </c>
      <c r="T30" s="22">
        <f t="shared" si="19"/>
        <v>6.3071909189888614E-4</v>
      </c>
      <c r="U30" s="22">
        <f t="shared" si="20"/>
        <v>0.36709683343743188</v>
      </c>
      <c r="V30" s="22">
        <f t="shared" si="21"/>
        <v>209177.23084121186</v>
      </c>
    </row>
    <row r="31" spans="1:22" x14ac:dyDescent="0.2">
      <c r="A31" s="1"/>
      <c r="B31" s="22">
        <v>0.329864501953125</v>
      </c>
      <c r="C31" s="22">
        <v>0.1220703125</v>
      </c>
      <c r="D31" s="22">
        <v>6.9122314453125E-2</v>
      </c>
      <c r="E31" s="22">
        <v>0.460723876953125</v>
      </c>
      <c r="G31">
        <f t="shared" si="8"/>
        <v>9.89593505859375</v>
      </c>
      <c r="H31">
        <f t="shared" si="9"/>
        <v>1.97367978515625</v>
      </c>
      <c r="I31">
        <f t="shared" si="10"/>
        <v>3.3484067260742187</v>
      </c>
      <c r="J31">
        <f t="shared" si="11"/>
        <v>1.970145834350586</v>
      </c>
      <c r="K31">
        <f t="shared" si="12"/>
        <v>2.6592762802124024</v>
      </c>
      <c r="M31">
        <f t="shared" si="13"/>
        <v>140.81700187067653</v>
      </c>
      <c r="N31">
        <f t="shared" si="14"/>
        <v>2.0802708204514384E-2</v>
      </c>
      <c r="O31">
        <f t="shared" si="15"/>
        <v>3.7037274097665773E-2</v>
      </c>
      <c r="P31">
        <f t="shared" si="16"/>
        <v>-3.7037274097665773E-2</v>
      </c>
      <c r="R31" s="22">
        <f t="shared" si="17"/>
        <v>138.21145090628249</v>
      </c>
      <c r="S31" s="22">
        <f t="shared" si="18"/>
        <v>-2.5591045197525739E-4</v>
      </c>
      <c r="T31" s="22">
        <f t="shared" si="19"/>
        <v>7.8518496117552239E-4</v>
      </c>
      <c r="U31" s="22">
        <f t="shared" si="20"/>
        <v>0.32592378182094406</v>
      </c>
      <c r="V31" s="22">
        <f t="shared" si="21"/>
        <v>176024.06788250536</v>
      </c>
    </row>
    <row r="32" spans="1:22" x14ac:dyDescent="0.2">
      <c r="A32" s="1"/>
      <c r="B32" s="22">
        <v>0.33514404296875</v>
      </c>
      <c r="C32" s="22">
        <v>0.116912841796875</v>
      </c>
      <c r="D32" s="22">
        <v>3.1829833984375E-2</v>
      </c>
      <c r="E32" s="22">
        <v>0.423431396484375</v>
      </c>
      <c r="G32">
        <f t="shared" si="8"/>
        <v>10.0543212890625</v>
      </c>
      <c r="H32">
        <f t="shared" si="9"/>
        <v>1.9726539642333984</v>
      </c>
      <c r="I32">
        <f t="shared" si="10"/>
        <v>3.3369653930664063</v>
      </c>
      <c r="J32">
        <f t="shared" si="11"/>
        <v>1.9627358184814454</v>
      </c>
      <c r="K32">
        <f t="shared" si="12"/>
        <v>2.6498506057739259</v>
      </c>
      <c r="M32">
        <f t="shared" si="13"/>
        <v>143.07080345487739</v>
      </c>
      <c r="N32">
        <f t="shared" si="14"/>
        <v>2.0791895987918429E-2</v>
      </c>
      <c r="O32">
        <f t="shared" si="15"/>
        <v>3.6905997294901474E-2</v>
      </c>
      <c r="P32">
        <f t="shared" si="16"/>
        <v>-3.6905997294901474E-2</v>
      </c>
      <c r="R32" s="22">
        <f t="shared" si="17"/>
        <v>140.46525249048335</v>
      </c>
      <c r="S32" s="22">
        <f t="shared" si="18"/>
        <v>-2.45098235379302E-4</v>
      </c>
      <c r="T32" s="22">
        <f t="shared" si="19"/>
        <v>6.5390815841122329E-4</v>
      </c>
      <c r="U32" s="22">
        <f t="shared" si="20"/>
        <v>0.3748205802704897</v>
      </c>
      <c r="V32" s="22">
        <f t="shared" si="21"/>
        <v>214808.83925927247</v>
      </c>
    </row>
    <row r="33" spans="1:22" x14ac:dyDescent="0.2">
      <c r="A33" s="1"/>
      <c r="B33" s="22">
        <v>0.336181640625</v>
      </c>
      <c r="C33" s="22">
        <v>0.119415283203125</v>
      </c>
      <c r="D33" s="22">
        <v>3.0364990234375E-2</v>
      </c>
      <c r="E33" s="22">
        <v>0.437652587890625</v>
      </c>
      <c r="G33">
        <f t="shared" si="8"/>
        <v>10.08544921875</v>
      </c>
      <c r="H33">
        <f t="shared" si="9"/>
        <v>1.9731516998291017</v>
      </c>
      <c r="I33">
        <f t="shared" si="10"/>
        <v>3.3365159790039063</v>
      </c>
      <c r="J33">
        <f t="shared" si="11"/>
        <v>1.9655615692138673</v>
      </c>
      <c r="K33">
        <f t="shared" si="12"/>
        <v>2.651038774108887</v>
      </c>
      <c r="M33">
        <f t="shared" si="13"/>
        <v>143.5137471188244</v>
      </c>
      <c r="N33">
        <f t="shared" si="14"/>
        <v>2.0797142152183923E-2</v>
      </c>
      <c r="O33">
        <f t="shared" si="15"/>
        <v>3.6922545600402326E-2</v>
      </c>
      <c r="P33">
        <f t="shared" si="16"/>
        <v>-3.6922545600402326E-2</v>
      </c>
      <c r="R33" s="22">
        <f t="shared" si="17"/>
        <v>140.90819615443036</v>
      </c>
      <c r="S33" s="22">
        <f t="shared" si="18"/>
        <v>-2.5034439964479599E-4</v>
      </c>
      <c r="T33" s="22">
        <f t="shared" si="19"/>
        <v>6.7045646391207525E-4</v>
      </c>
      <c r="U33" s="22">
        <f t="shared" si="20"/>
        <v>0.37339396831831656</v>
      </c>
      <c r="V33" s="22">
        <f t="shared" si="21"/>
        <v>210167.55559673341</v>
      </c>
    </row>
    <row r="34" spans="1:22" x14ac:dyDescent="0.2">
      <c r="A34" s="1"/>
      <c r="B34" s="22">
        <v>0.3446044921875</v>
      </c>
      <c r="C34" s="22">
        <v>0.129150390625</v>
      </c>
      <c r="D34" s="22">
        <v>0.1021728515625</v>
      </c>
      <c r="E34" s="22">
        <v>0.4725341796875</v>
      </c>
      <c r="G34">
        <f t="shared" si="8"/>
        <v>10.338134765625</v>
      </c>
      <c r="H34">
        <f t="shared" si="9"/>
        <v>1.9750880126953125</v>
      </c>
      <c r="I34">
        <f t="shared" si="10"/>
        <v>3.358546630859375</v>
      </c>
      <c r="J34">
        <f t="shared" si="11"/>
        <v>1.9724925415039063</v>
      </c>
      <c r="K34">
        <f t="shared" si="12"/>
        <v>2.6655195861816408</v>
      </c>
      <c r="M34">
        <f t="shared" si="13"/>
        <v>147.10940744968818</v>
      </c>
      <c r="N34">
        <f t="shared" si="14"/>
        <v>2.0817551010728949E-2</v>
      </c>
      <c r="O34">
        <f t="shared" si="15"/>
        <v>3.7124228219800014E-2</v>
      </c>
      <c r="P34">
        <f t="shared" si="16"/>
        <v>-3.7124228219800014E-2</v>
      </c>
      <c r="R34" s="22">
        <f t="shared" si="17"/>
        <v>144.50385648529414</v>
      </c>
      <c r="S34" s="22">
        <f t="shared" si="18"/>
        <v>-2.7075325818982227E-4</v>
      </c>
      <c r="T34" s="22">
        <f t="shared" si="19"/>
        <v>8.7213908330976281E-4</v>
      </c>
      <c r="U34" s="22">
        <f t="shared" si="20"/>
        <v>0.31044733961734083</v>
      </c>
      <c r="V34" s="22">
        <f t="shared" si="21"/>
        <v>165689.00448412751</v>
      </c>
    </row>
    <row r="35" spans="1:22" x14ac:dyDescent="0.2">
      <c r="A35" s="1"/>
      <c r="B35" s="22">
        <v>0.34918212890625</v>
      </c>
      <c r="C35" s="22">
        <v>0.12713623046875</v>
      </c>
      <c r="D35" s="22">
        <v>3.9031982421875E-2</v>
      </c>
      <c r="E35" s="22">
        <v>0.451446533203125</v>
      </c>
      <c r="G35">
        <f t="shared" si="8"/>
        <v>10.4754638671875</v>
      </c>
      <c r="H35">
        <f t="shared" si="9"/>
        <v>1.9746873962402345</v>
      </c>
      <c r="I35">
        <f t="shared" si="10"/>
        <v>3.3391750122070314</v>
      </c>
      <c r="J35">
        <f t="shared" si="11"/>
        <v>1.9683024261474609</v>
      </c>
      <c r="K35">
        <f t="shared" si="12"/>
        <v>2.6537387191772464</v>
      </c>
      <c r="M35">
        <f t="shared" si="13"/>
        <v>149.06357067298373</v>
      </c>
      <c r="N35">
        <f t="shared" si="14"/>
        <v>2.081332848827136E-2</v>
      </c>
      <c r="O35">
        <f t="shared" si="15"/>
        <v>3.6960149292162209E-2</v>
      </c>
      <c r="P35">
        <f t="shared" si="16"/>
        <v>-3.6960149292162209E-2</v>
      </c>
      <c r="R35" s="22">
        <f t="shared" si="17"/>
        <v>146.45801970858969</v>
      </c>
      <c r="S35" s="22">
        <f t="shared" si="18"/>
        <v>-2.6653073573223302E-4</v>
      </c>
      <c r="T35" s="22">
        <f t="shared" si="19"/>
        <v>7.080601556719579E-4</v>
      </c>
      <c r="U35" s="22">
        <f t="shared" si="20"/>
        <v>0.37642385833629072</v>
      </c>
      <c r="V35" s="22">
        <f t="shared" si="21"/>
        <v>206844.03512241019</v>
      </c>
    </row>
    <row r="36" spans="1:22" x14ac:dyDescent="0.2">
      <c r="A36" s="1"/>
      <c r="B36" s="22">
        <v>0.361083984375</v>
      </c>
      <c r="C36" s="22">
        <v>0.130340576171875</v>
      </c>
      <c r="D36" s="22">
        <v>9.1461181640625E-2</v>
      </c>
      <c r="E36" s="22">
        <v>0.46258544921875</v>
      </c>
      <c r="G36">
        <f t="shared" si="8"/>
        <v>10.83251953125</v>
      </c>
      <c r="H36">
        <f t="shared" si="9"/>
        <v>1.975324740600586</v>
      </c>
      <c r="I36">
        <f t="shared" si="10"/>
        <v>3.3552602905273439</v>
      </c>
      <c r="J36">
        <f t="shared" si="11"/>
        <v>1.9705157287597657</v>
      </c>
      <c r="K36">
        <f t="shared" si="12"/>
        <v>2.662888009643555</v>
      </c>
      <c r="M36">
        <f t="shared" si="13"/>
        <v>154.14439505355213</v>
      </c>
      <c r="N36">
        <f t="shared" si="14"/>
        <v>2.082004613763571E-2</v>
      </c>
      <c r="O36">
        <f t="shared" si="15"/>
        <v>3.7087576735982661E-2</v>
      </c>
      <c r="P36">
        <f t="shared" si="16"/>
        <v>-3.7087576735982661E-2</v>
      </c>
      <c r="R36" s="22">
        <f t="shared" si="17"/>
        <v>151.53884408915809</v>
      </c>
      <c r="S36" s="22">
        <f t="shared" si="18"/>
        <v>-2.7324838509658333E-4</v>
      </c>
      <c r="T36" s="22">
        <f t="shared" si="19"/>
        <v>8.3548759949240992E-4</v>
      </c>
      <c r="U36" s="22">
        <f t="shared" si="20"/>
        <v>0.32705259211817383</v>
      </c>
      <c r="V36" s="22">
        <f t="shared" si="21"/>
        <v>181377.72982055464</v>
      </c>
    </row>
    <row r="37" spans="1:22" x14ac:dyDescent="0.2">
      <c r="A37" s="1"/>
      <c r="B37" s="22">
        <v>0.3721923828125</v>
      </c>
      <c r="C37" s="22">
        <v>0.135894775390625</v>
      </c>
      <c r="D37" s="22">
        <v>0.10638427734375</v>
      </c>
      <c r="E37" s="22">
        <v>0.477325439453125</v>
      </c>
      <c r="G37">
        <f t="shared" si="8"/>
        <v>11.165771484375</v>
      </c>
      <c r="H37">
        <f t="shared" si="9"/>
        <v>1.9764294708251953</v>
      </c>
      <c r="I37">
        <f t="shared" si="10"/>
        <v>3.3598386962890623</v>
      </c>
      <c r="J37">
        <f t="shared" si="11"/>
        <v>1.9734445648193359</v>
      </c>
      <c r="K37">
        <f t="shared" si="12"/>
        <v>2.6666416305541993</v>
      </c>
      <c r="M37">
        <f t="shared" si="13"/>
        <v>158.88649780874931</v>
      </c>
      <c r="N37">
        <f t="shared" si="14"/>
        <v>2.0831690063200584E-2</v>
      </c>
      <c r="O37">
        <f t="shared" si="15"/>
        <v>3.7139855578749298E-2</v>
      </c>
      <c r="P37">
        <f t="shared" si="16"/>
        <v>-3.7139855578749298E-2</v>
      </c>
      <c r="R37" s="22">
        <f t="shared" si="17"/>
        <v>156.28094684435527</v>
      </c>
      <c r="S37" s="22">
        <f t="shared" si="18"/>
        <v>-2.8489231066145676E-4</v>
      </c>
      <c r="T37" s="22">
        <f t="shared" si="19"/>
        <v>8.87766442259047E-4</v>
      </c>
      <c r="U37" s="22">
        <f t="shared" si="20"/>
        <v>0.32090907822164133</v>
      </c>
      <c r="V37" s="22">
        <f t="shared" si="21"/>
        <v>176038.35806935476</v>
      </c>
    </row>
    <row r="38" spans="1:22" x14ac:dyDescent="0.2">
      <c r="A38" s="1"/>
      <c r="B38" s="22">
        <v>0.379364013671875</v>
      </c>
      <c r="C38" s="22">
        <v>0.134246826171875</v>
      </c>
      <c r="D38" s="22">
        <v>2.325439453125E-2</v>
      </c>
      <c r="E38" s="22">
        <v>0.446136474609375</v>
      </c>
      <c r="G38">
        <f t="shared" si="8"/>
        <v>11.38092041015625</v>
      </c>
      <c r="H38">
        <f t="shared" si="9"/>
        <v>1.976101693725586</v>
      </c>
      <c r="I38">
        <f t="shared" si="10"/>
        <v>3.3343344482421875</v>
      </c>
      <c r="J38">
        <f t="shared" si="11"/>
        <v>1.9672473175048828</v>
      </c>
      <c r="K38">
        <f t="shared" si="12"/>
        <v>2.6507908828735349</v>
      </c>
      <c r="M38">
        <f t="shared" si="13"/>
        <v>161.94802019191232</v>
      </c>
      <c r="N38">
        <f t="shared" si="14"/>
        <v>2.0828235272098917E-2</v>
      </c>
      <c r="O38">
        <f t="shared" si="15"/>
        <v>3.6919093076233075E-2</v>
      </c>
      <c r="P38">
        <f t="shared" si="16"/>
        <v>-3.6919093076233075E-2</v>
      </c>
      <c r="R38" s="22">
        <f t="shared" si="17"/>
        <v>159.34246922751828</v>
      </c>
      <c r="S38" s="22">
        <f t="shared" si="18"/>
        <v>-2.8143751955978999E-4</v>
      </c>
      <c r="T38" s="22">
        <f t="shared" si="19"/>
        <v>6.6700393974282457E-4</v>
      </c>
      <c r="U38" s="22">
        <f t="shared" si="20"/>
        <v>0.42194281441321518</v>
      </c>
      <c r="V38" s="22">
        <f t="shared" si="21"/>
        <v>238892.84565388871</v>
      </c>
    </row>
    <row r="39" spans="1:22" x14ac:dyDescent="0.2">
      <c r="A39" s="1"/>
      <c r="B39" s="22">
        <v>0.3973388671875</v>
      </c>
      <c r="C39" s="22">
        <v>0.13287353515625</v>
      </c>
      <c r="D39" s="22">
        <v>6.40869140625E-2</v>
      </c>
      <c r="E39" s="22">
        <v>0.451690673828125</v>
      </c>
      <c r="G39">
        <f t="shared" si="8"/>
        <v>11.920166015625</v>
      </c>
      <c r="H39">
        <f t="shared" si="9"/>
        <v>1.9758285461425782</v>
      </c>
      <c r="I39">
        <f t="shared" si="10"/>
        <v>3.3468618652343749</v>
      </c>
      <c r="J39">
        <f t="shared" si="11"/>
        <v>1.9683509368896486</v>
      </c>
      <c r="K39">
        <f t="shared" si="12"/>
        <v>2.6576064010620115</v>
      </c>
      <c r="M39">
        <f t="shared" si="13"/>
        <v>169.62136778205277</v>
      </c>
      <c r="N39">
        <f t="shared" si="14"/>
        <v>2.0825356279514196E-2</v>
      </c>
      <c r="O39">
        <f t="shared" si="15"/>
        <v>3.7014016727883167E-2</v>
      </c>
      <c r="P39">
        <f t="shared" si="16"/>
        <v>-3.7014016727883167E-2</v>
      </c>
      <c r="R39" s="22">
        <f t="shared" si="17"/>
        <v>167.01581681765873</v>
      </c>
      <c r="S39" s="22">
        <f t="shared" si="18"/>
        <v>-2.7855852697506941E-4</v>
      </c>
      <c r="T39" s="22">
        <f t="shared" si="19"/>
        <v>7.6192759139291633E-4</v>
      </c>
      <c r="U39" s="22">
        <f t="shared" si="20"/>
        <v>0.36559711201142253</v>
      </c>
      <c r="V39" s="22">
        <f t="shared" si="21"/>
        <v>219201.69147875209</v>
      </c>
    </row>
    <row r="40" spans="1:22" x14ac:dyDescent="0.2">
      <c r="A40" s="1"/>
      <c r="B40" s="22">
        <v>0.393829345703125</v>
      </c>
      <c r="C40" s="22">
        <v>0.14056396484375</v>
      </c>
      <c r="D40" s="22">
        <v>0.162811279296875</v>
      </c>
      <c r="E40" s="22">
        <v>0.489776611328125</v>
      </c>
      <c r="G40">
        <f t="shared" si="8"/>
        <v>11.81488037109375</v>
      </c>
      <c r="H40">
        <f t="shared" si="9"/>
        <v>1.9773581726074219</v>
      </c>
      <c r="I40">
        <f t="shared" si="10"/>
        <v>3.3771505004882814</v>
      </c>
      <c r="J40">
        <f t="shared" si="11"/>
        <v>1.9759186126708985</v>
      </c>
      <c r="K40">
        <f t="shared" si="12"/>
        <v>2.6765345565795897</v>
      </c>
      <c r="M40">
        <f t="shared" si="13"/>
        <v>168.12317597752619</v>
      </c>
      <c r="N40">
        <f t="shared" si="14"/>
        <v>2.0841478637988638E-2</v>
      </c>
      <c r="O40">
        <f t="shared" si="15"/>
        <v>3.7277640063782591E-2</v>
      </c>
      <c r="P40">
        <f t="shared" si="16"/>
        <v>-3.7277640063782591E-2</v>
      </c>
      <c r="R40" s="22">
        <f t="shared" si="17"/>
        <v>165.51762501313215</v>
      </c>
      <c r="S40" s="22">
        <f t="shared" si="18"/>
        <v>-2.9468088544951088E-4</v>
      </c>
      <c r="T40" s="22">
        <f t="shared" si="19"/>
        <v>1.0255509272923402E-3</v>
      </c>
      <c r="U40" s="22">
        <f t="shared" si="20"/>
        <v>0.28733910487266334</v>
      </c>
      <c r="V40" s="22">
        <f t="shared" si="21"/>
        <v>161393.86217526204</v>
      </c>
    </row>
    <row r="41" spans="1:22" x14ac:dyDescent="0.2">
      <c r="A41" s="1"/>
      <c r="B41" s="22">
        <v>0.40386962890625</v>
      </c>
      <c r="C41" s="22">
        <v>0.14178466796875</v>
      </c>
      <c r="D41" s="22">
        <v>9.8480224609375E-2</v>
      </c>
      <c r="E41" s="22">
        <v>0.470367431640625</v>
      </c>
      <c r="G41">
        <f t="shared" si="8"/>
        <v>12.1160888671875</v>
      </c>
      <c r="H41">
        <f t="shared" si="9"/>
        <v>1.9776009704589843</v>
      </c>
      <c r="I41">
        <f t="shared" si="10"/>
        <v>3.3574137329101563</v>
      </c>
      <c r="J41">
        <f t="shared" si="11"/>
        <v>1.9720620086669922</v>
      </c>
      <c r="K41">
        <f t="shared" si="12"/>
        <v>2.6647378707885743</v>
      </c>
      <c r="M41">
        <f t="shared" si="13"/>
        <v>172.40930731395443</v>
      </c>
      <c r="N41">
        <f t="shared" si="14"/>
        <v>2.0844037742508387E-2</v>
      </c>
      <c r="O41">
        <f t="shared" si="15"/>
        <v>3.711334081878237E-2</v>
      </c>
      <c r="P41">
        <f t="shared" si="16"/>
        <v>-3.711334081878237E-2</v>
      </c>
      <c r="R41" s="22">
        <f t="shared" si="17"/>
        <v>169.80375634956039</v>
      </c>
      <c r="S41" s="22">
        <f t="shared" si="18"/>
        <v>-2.9723998996926057E-4</v>
      </c>
      <c r="T41" s="22">
        <f t="shared" si="19"/>
        <v>8.6125168229211901E-4</v>
      </c>
      <c r="U41" s="22">
        <f t="shared" si="20"/>
        <v>0.34512558417092626</v>
      </c>
      <c r="V41" s="22">
        <f t="shared" si="21"/>
        <v>197159.27392750964</v>
      </c>
    </row>
    <row r="42" spans="1:22" x14ac:dyDescent="0.2">
      <c r="A42" s="1"/>
      <c r="B42" s="22">
        <v>0.415008544921875</v>
      </c>
      <c r="C42" s="22">
        <v>0.14630126953125</v>
      </c>
      <c r="D42" s="22">
        <v>0.1749267578125</v>
      </c>
      <c r="E42" s="22">
        <v>0.49322509765625</v>
      </c>
      <c r="G42">
        <f t="shared" si="8"/>
        <v>12.45025634765625</v>
      </c>
      <c r="H42">
        <f t="shared" si="9"/>
        <v>1.9784993225097656</v>
      </c>
      <c r="I42">
        <f t="shared" si="10"/>
        <v>3.3808675292968751</v>
      </c>
      <c r="J42">
        <f t="shared" si="11"/>
        <v>1.9766038269042969</v>
      </c>
      <c r="K42">
        <f t="shared" si="12"/>
        <v>2.678735678100586</v>
      </c>
      <c r="M42">
        <f t="shared" si="13"/>
        <v>177.16443782397357</v>
      </c>
      <c r="N42">
        <f t="shared" si="14"/>
        <v>2.0853506429231474E-2</v>
      </c>
      <c r="O42">
        <f t="shared" si="15"/>
        <v>3.7308296352375848E-2</v>
      </c>
      <c r="P42">
        <f t="shared" si="16"/>
        <v>-3.7308296352375848E-2</v>
      </c>
      <c r="R42" s="22">
        <f t="shared" si="17"/>
        <v>174.55888685957953</v>
      </c>
      <c r="S42" s="22">
        <f t="shared" si="18"/>
        <v>-3.0670867669234728E-4</v>
      </c>
      <c r="T42" s="22">
        <f t="shared" si="19"/>
        <v>1.0562072158855976E-3</v>
      </c>
      <c r="U42" s="22">
        <f t="shared" si="20"/>
        <v>0.29038684083897437</v>
      </c>
      <c r="V42" s="22">
        <f t="shared" si="21"/>
        <v>165269.5458184474</v>
      </c>
    </row>
    <row r="43" spans="1:22" x14ac:dyDescent="0.2">
      <c r="A43" s="1"/>
      <c r="B43" s="22">
        <v>0.419464111328125</v>
      </c>
      <c r="C43" s="22">
        <v>0.147857666015625</v>
      </c>
      <c r="D43" s="22">
        <v>8.7860107421875E-2</v>
      </c>
      <c r="E43" s="22">
        <v>0.469329833984375</v>
      </c>
      <c r="G43">
        <f t="shared" si="8"/>
        <v>12.58392333984375</v>
      </c>
      <c r="H43">
        <f t="shared" si="9"/>
        <v>1.9788088897705078</v>
      </c>
      <c r="I43">
        <f t="shared" si="10"/>
        <v>3.3541554809570311</v>
      </c>
      <c r="J43">
        <f t="shared" si="11"/>
        <v>1.9718558380126954</v>
      </c>
      <c r="K43">
        <f t="shared" si="12"/>
        <v>2.6630056594848632</v>
      </c>
      <c r="M43">
        <f t="shared" si="13"/>
        <v>179.06649002798122</v>
      </c>
      <c r="N43">
        <f t="shared" si="14"/>
        <v>2.0856769287494158E-2</v>
      </c>
      <c r="O43">
        <f t="shared" si="15"/>
        <v>3.708921531315966E-2</v>
      </c>
      <c r="P43">
        <f t="shared" si="16"/>
        <v>-3.708921531315966E-2</v>
      </c>
      <c r="R43" s="22">
        <f t="shared" si="17"/>
        <v>176.46093906358718</v>
      </c>
      <c r="S43" s="22">
        <f t="shared" si="18"/>
        <v>-3.0997153495503083E-4</v>
      </c>
      <c r="T43" s="22">
        <f t="shared" si="19"/>
        <v>8.3712617666940881E-4</v>
      </c>
      <c r="U43" s="22">
        <f t="shared" si="20"/>
        <v>0.3702805426396818</v>
      </c>
      <c r="V43" s="22">
        <f t="shared" si="21"/>
        <v>210793.71781880586</v>
      </c>
    </row>
    <row r="44" spans="1:22" x14ac:dyDescent="0.2">
      <c r="A44" s="1"/>
      <c r="B44" s="22">
        <v>0.432037353515625</v>
      </c>
      <c r="C44" s="22">
        <v>0.141571044921875</v>
      </c>
      <c r="D44" s="22">
        <v>8.2275390625E-2</v>
      </c>
      <c r="E44" s="22">
        <v>0.45953369140625</v>
      </c>
      <c r="G44">
        <f t="shared" si="8"/>
        <v>12.96112060546875</v>
      </c>
      <c r="H44">
        <f t="shared" si="9"/>
        <v>1.9775584808349609</v>
      </c>
      <c r="I44">
        <f t="shared" si="10"/>
        <v>3.3524420898437501</v>
      </c>
      <c r="J44">
        <f t="shared" si="11"/>
        <v>1.9699093444824218</v>
      </c>
      <c r="K44">
        <f t="shared" si="12"/>
        <v>2.6611757171630859</v>
      </c>
      <c r="M44">
        <f t="shared" si="13"/>
        <v>184.43392501463299</v>
      </c>
      <c r="N44">
        <f t="shared" si="14"/>
        <v>2.0843589899217432E-2</v>
      </c>
      <c r="O44">
        <f t="shared" si="15"/>
        <v>3.7063728651296465E-2</v>
      </c>
      <c r="P44">
        <f t="shared" si="16"/>
        <v>-3.7063728651296465E-2</v>
      </c>
      <c r="R44" s="22">
        <f t="shared" si="17"/>
        <v>181.82837405023895</v>
      </c>
      <c r="S44" s="22">
        <f t="shared" si="18"/>
        <v>-2.967921466783055E-4</v>
      </c>
      <c r="T44" s="22">
        <f t="shared" si="19"/>
        <v>8.1163951480621443E-4</v>
      </c>
      <c r="U44" s="22">
        <f t="shared" si="20"/>
        <v>0.36566990796297916</v>
      </c>
      <c r="V44" s="22">
        <f t="shared" si="21"/>
        <v>224026.02477240399</v>
      </c>
    </row>
    <row r="45" spans="1:22" x14ac:dyDescent="0.2">
      <c r="A45" s="1"/>
      <c r="B45" s="22">
        <v>0.44049072265625</v>
      </c>
      <c r="C45" s="22">
        <v>0.148406982421875</v>
      </c>
      <c r="D45" s="22">
        <v>0.130340576171875</v>
      </c>
      <c r="E45" s="22">
        <v>0.47296142578125</v>
      </c>
      <c r="G45">
        <f t="shared" si="8"/>
        <v>13.2147216796875</v>
      </c>
      <c r="H45">
        <f t="shared" si="9"/>
        <v>1.9789181488037109</v>
      </c>
      <c r="I45">
        <f t="shared" si="10"/>
        <v>3.3671884887695311</v>
      </c>
      <c r="J45">
        <f t="shared" si="11"/>
        <v>1.9725774353027343</v>
      </c>
      <c r="K45">
        <f t="shared" si="12"/>
        <v>2.6698829620361328</v>
      </c>
      <c r="M45">
        <f t="shared" si="13"/>
        <v>188.04261310031873</v>
      </c>
      <c r="N45">
        <f t="shared" si="14"/>
        <v>2.0857920884528047E-2</v>
      </c>
      <c r="O45">
        <f t="shared" si="15"/>
        <v>3.7184999471255337E-2</v>
      </c>
      <c r="P45">
        <f t="shared" si="16"/>
        <v>-3.7184999471255337E-2</v>
      </c>
      <c r="R45" s="22">
        <f t="shared" si="17"/>
        <v>185.43706213592469</v>
      </c>
      <c r="S45" s="22">
        <f t="shared" si="18"/>
        <v>-3.1112313198891975E-4</v>
      </c>
      <c r="T45" s="22">
        <f t="shared" si="19"/>
        <v>9.3291033476508578E-4</v>
      </c>
      <c r="U45" s="22">
        <f t="shared" si="20"/>
        <v>0.33349735810061854</v>
      </c>
      <c r="V45" s="22">
        <f t="shared" si="21"/>
        <v>198772.65287517605</v>
      </c>
    </row>
    <row r="46" spans="1:22" x14ac:dyDescent="0.2">
      <c r="A46" s="1"/>
      <c r="B46" s="22">
        <v>0.452667236328125</v>
      </c>
      <c r="C46" s="22">
        <v>0.147613525390625</v>
      </c>
      <c r="D46" s="22">
        <v>0.19793701171875</v>
      </c>
      <c r="E46" s="22">
        <v>0.49139404296875</v>
      </c>
      <c r="G46">
        <f t="shared" si="8"/>
        <v>13.58001708984375</v>
      </c>
      <c r="H46">
        <f t="shared" si="9"/>
        <v>1.9787603302001953</v>
      </c>
      <c r="I46">
        <f t="shared" si="10"/>
        <v>3.3879270751953126</v>
      </c>
      <c r="J46">
        <f t="shared" si="11"/>
        <v>1.9762399963378907</v>
      </c>
      <c r="K46">
        <f t="shared" si="12"/>
        <v>2.6820835357666017</v>
      </c>
      <c r="M46">
        <f t="shared" si="13"/>
        <v>193.24068727428485</v>
      </c>
      <c r="N46">
        <f t="shared" si="14"/>
        <v>2.0856257466590207E-2</v>
      </c>
      <c r="O46">
        <f t="shared" si="15"/>
        <v>3.7354923896470778E-2</v>
      </c>
      <c r="P46">
        <f t="shared" si="16"/>
        <v>-3.7354923896470778E-2</v>
      </c>
      <c r="R46" s="22">
        <f t="shared" si="17"/>
        <v>190.63513630989081</v>
      </c>
      <c r="S46" s="22">
        <f t="shared" si="18"/>
        <v>-3.0945971405108019E-4</v>
      </c>
      <c r="T46" s="22">
        <f t="shared" si="19"/>
        <v>1.1028347599805269E-3</v>
      </c>
      <c r="U46" s="22">
        <f t="shared" si="20"/>
        <v>0.28060388127097519</v>
      </c>
      <c r="V46" s="22">
        <f t="shared" si="21"/>
        <v>172859.20178400699</v>
      </c>
    </row>
    <row r="47" spans="1:22" x14ac:dyDescent="0.2">
      <c r="A47" s="1"/>
      <c r="B47" s="22">
        <v>0.44903564453125</v>
      </c>
      <c r="C47" s="22">
        <v>0.15545654296875</v>
      </c>
      <c r="D47" s="22">
        <v>0.247650146484375</v>
      </c>
      <c r="E47" s="22">
        <v>0.5174560546875</v>
      </c>
      <c r="G47">
        <f t="shared" si="8"/>
        <v>13.4710693359375</v>
      </c>
      <c r="H47">
        <f t="shared" si="9"/>
        <v>1.9803203063964845</v>
      </c>
      <c r="I47">
        <f t="shared" si="10"/>
        <v>3.4031790649414062</v>
      </c>
      <c r="J47">
        <f t="shared" si="11"/>
        <v>1.9814185180664063</v>
      </c>
      <c r="K47">
        <f t="shared" si="12"/>
        <v>2.6922987915039061</v>
      </c>
      <c r="M47">
        <f t="shared" si="13"/>
        <v>191.69038445047039</v>
      </c>
      <c r="N47">
        <f t="shared" si="14"/>
        <v>2.0872699713129619E-2</v>
      </c>
      <c r="O47">
        <f t="shared" si="15"/>
        <v>3.7497197653257743E-2</v>
      </c>
      <c r="P47">
        <f t="shared" si="16"/>
        <v>-3.7497197653257743E-2</v>
      </c>
      <c r="R47" s="22">
        <f t="shared" si="17"/>
        <v>189.08483348607635</v>
      </c>
      <c r="S47" s="22">
        <f t="shared" si="18"/>
        <v>-3.2590196059049253E-4</v>
      </c>
      <c r="T47" s="22">
        <f t="shared" si="19"/>
        <v>1.2451085167674916E-3</v>
      </c>
      <c r="U47" s="22">
        <f t="shared" si="20"/>
        <v>0.26174582873835617</v>
      </c>
      <c r="V47" s="22">
        <f t="shared" si="21"/>
        <v>151862.131645338</v>
      </c>
    </row>
    <row r="48" spans="1:22" x14ac:dyDescent="0.2">
      <c r="A48" s="1"/>
      <c r="B48" s="22">
        <v>0.466033935546875</v>
      </c>
      <c r="C48" s="22">
        <v>0.162078857421875</v>
      </c>
      <c r="D48" s="22">
        <v>0.248077392578125</v>
      </c>
      <c r="E48" s="22">
        <v>0.519927978515625</v>
      </c>
      <c r="G48">
        <f t="shared" si="8"/>
        <v>13.98101806640625</v>
      </c>
      <c r="H48">
        <f t="shared" si="9"/>
        <v>1.981637484741211</v>
      </c>
      <c r="I48">
        <f t="shared" si="10"/>
        <v>3.4033101440429685</v>
      </c>
      <c r="J48">
        <f t="shared" si="11"/>
        <v>1.9819096893310548</v>
      </c>
      <c r="K48">
        <f t="shared" si="12"/>
        <v>2.6926099166870117</v>
      </c>
      <c r="M48">
        <f t="shared" si="13"/>
        <v>198.94684388630785</v>
      </c>
      <c r="N48">
        <f t="shared" si="14"/>
        <v>2.0886582855149275E-2</v>
      </c>
      <c r="O48">
        <f t="shared" si="15"/>
        <v>3.7501530873078157E-2</v>
      </c>
      <c r="P48">
        <f t="shared" si="16"/>
        <v>-3.7501530873078157E-2</v>
      </c>
      <c r="R48" s="22">
        <f t="shared" si="17"/>
        <v>196.34129292191381</v>
      </c>
      <c r="S48" s="22">
        <f t="shared" si="18"/>
        <v>-3.3978510261014824E-4</v>
      </c>
      <c r="T48" s="22">
        <f t="shared" si="19"/>
        <v>1.2494417365879057E-3</v>
      </c>
      <c r="U48" s="22">
        <f t="shared" si="20"/>
        <v>0.27194953766957208</v>
      </c>
      <c r="V48" s="22">
        <f t="shared" si="21"/>
        <v>157143.21618397452</v>
      </c>
    </row>
    <row r="49" spans="1:22" x14ac:dyDescent="0.2">
      <c r="A49" s="1"/>
      <c r="B49" s="22">
        <v>0.469146728515625</v>
      </c>
      <c r="C49" s="22">
        <v>0.163360595703125</v>
      </c>
      <c r="D49" s="22">
        <v>0.171630859375</v>
      </c>
      <c r="E49" s="22">
        <v>0.502655029296875</v>
      </c>
      <c r="G49">
        <f t="shared" si="8"/>
        <v>14.07440185546875</v>
      </c>
      <c r="H49">
        <f t="shared" si="9"/>
        <v>1.9818924224853516</v>
      </c>
      <c r="I49">
        <f t="shared" si="10"/>
        <v>3.3798563476562498</v>
      </c>
      <c r="J49">
        <f t="shared" si="11"/>
        <v>1.9784775543212891</v>
      </c>
      <c r="K49">
        <f t="shared" si="12"/>
        <v>2.6791669509887694</v>
      </c>
      <c r="M49">
        <f t="shared" si="13"/>
        <v>200.27567487814881</v>
      </c>
      <c r="N49">
        <f t="shared" si="14"/>
        <v>2.0889269914895016E-2</v>
      </c>
      <c r="O49">
        <f t="shared" si="15"/>
        <v>3.7314302938562249E-2</v>
      </c>
      <c r="P49">
        <f t="shared" si="16"/>
        <v>-3.7314302938562249E-2</v>
      </c>
      <c r="R49" s="22">
        <f t="shared" si="17"/>
        <v>197.67012391375476</v>
      </c>
      <c r="S49" s="22">
        <f t="shared" si="18"/>
        <v>-3.4247216235588906E-4</v>
      </c>
      <c r="T49" s="22">
        <f t="shared" si="19"/>
        <v>1.0622138020719984E-3</v>
      </c>
      <c r="U49" s="22">
        <f t="shared" si="20"/>
        <v>0.32241358725319574</v>
      </c>
      <c r="V49" s="22">
        <f t="shared" si="21"/>
        <v>186092.5959803678</v>
      </c>
    </row>
    <row r="50" spans="1:22" x14ac:dyDescent="0.2">
      <c r="A50" s="1"/>
      <c r="B50" s="22">
        <v>0.47601318359375</v>
      </c>
      <c r="C50" s="22">
        <v>0.15289306640625</v>
      </c>
      <c r="D50" s="22">
        <v>0.13751220703125</v>
      </c>
      <c r="E50" s="22">
        <v>0.478302001953125</v>
      </c>
      <c r="G50">
        <f t="shared" si="8"/>
        <v>14.2803955078125</v>
      </c>
      <c r="H50">
        <f t="shared" si="9"/>
        <v>1.9798104309082032</v>
      </c>
      <c r="I50">
        <f t="shared" si="10"/>
        <v>3.3693887451171873</v>
      </c>
      <c r="J50">
        <f t="shared" si="11"/>
        <v>1.9736386077880859</v>
      </c>
      <c r="K50">
        <f t="shared" si="12"/>
        <v>2.6715136764526366</v>
      </c>
      <c r="M50">
        <f t="shared" si="13"/>
        <v>203.20691971309211</v>
      </c>
      <c r="N50">
        <f t="shared" si="14"/>
        <v>2.0867325593638138E-2</v>
      </c>
      <c r="O50">
        <f t="shared" si="15"/>
        <v>3.7207711371206639E-2</v>
      </c>
      <c r="P50">
        <f t="shared" si="16"/>
        <v>-3.7207711371206639E-2</v>
      </c>
      <c r="R50" s="22">
        <f t="shared" si="17"/>
        <v>200.60136874869806</v>
      </c>
      <c r="S50" s="22">
        <f t="shared" si="18"/>
        <v>-3.2052784109901089E-4</v>
      </c>
      <c r="T50" s="22">
        <f t="shared" si="19"/>
        <v>9.5562223471638841E-4</v>
      </c>
      <c r="U50" s="22">
        <f t="shared" si="20"/>
        <v>0.33541270750584601</v>
      </c>
      <c r="V50" s="22">
        <f t="shared" si="21"/>
        <v>209917.01685157311</v>
      </c>
    </row>
    <row r="51" spans="1:22" x14ac:dyDescent="0.2">
      <c r="A51" s="1"/>
      <c r="B51" s="22">
        <v>0.49200439453125</v>
      </c>
      <c r="C51" s="22">
        <v>0.1591796875</v>
      </c>
      <c r="D51" s="22">
        <v>0.16229248046875</v>
      </c>
      <c r="E51" s="22">
        <v>0.489593505859375</v>
      </c>
      <c r="G51">
        <f t="shared" si="8"/>
        <v>14.7601318359375</v>
      </c>
      <c r="H51">
        <f t="shared" si="9"/>
        <v>1.9810608398437499</v>
      </c>
      <c r="I51">
        <f t="shared" si="10"/>
        <v>3.3769913330078123</v>
      </c>
      <c r="J51">
        <f t="shared" si="11"/>
        <v>1.9758822296142577</v>
      </c>
      <c r="K51">
        <f t="shared" si="12"/>
        <v>2.6764367813110352</v>
      </c>
      <c r="M51">
        <f t="shared" si="13"/>
        <v>210.03346323980455</v>
      </c>
      <c r="N51">
        <f t="shared" si="14"/>
        <v>2.0880504981914863E-2</v>
      </c>
      <c r="O51">
        <f t="shared" si="15"/>
        <v>3.7276278291240049E-2</v>
      </c>
      <c r="P51">
        <f t="shared" si="16"/>
        <v>-3.7276278291240049E-2</v>
      </c>
      <c r="R51" s="22">
        <f t="shared" si="17"/>
        <v>207.42791227541051</v>
      </c>
      <c r="S51" s="22">
        <f t="shared" si="18"/>
        <v>-3.3370722937573621E-4</v>
      </c>
      <c r="T51" s="22">
        <f t="shared" si="19"/>
        <v>1.024189154749798E-3</v>
      </c>
      <c r="U51" s="22">
        <f t="shared" si="20"/>
        <v>0.32582577918163802</v>
      </c>
      <c r="V51" s="22">
        <f t="shared" si="21"/>
        <v>202528.90915065748</v>
      </c>
    </row>
    <row r="52" spans="1:22" x14ac:dyDescent="0.2">
      <c r="A52" s="1"/>
      <c r="B52" s="22">
        <v>0.492767333984375</v>
      </c>
      <c r="C52" s="22">
        <v>0.165802001953125</v>
      </c>
      <c r="D52" s="22">
        <v>0.273406982421875</v>
      </c>
      <c r="E52" s="22">
        <v>0.52679443359375</v>
      </c>
      <c r="G52">
        <f t="shared" si="8"/>
        <v>14.78302001953125</v>
      </c>
      <c r="H52">
        <f t="shared" si="9"/>
        <v>1.9823780181884765</v>
      </c>
      <c r="I52">
        <f t="shared" si="10"/>
        <v>3.411081262207031</v>
      </c>
      <c r="J52">
        <f t="shared" si="11"/>
        <v>1.9832740539550782</v>
      </c>
      <c r="K52">
        <f t="shared" si="12"/>
        <v>2.6971776580810545</v>
      </c>
      <c r="M52">
        <f t="shared" si="13"/>
        <v>210.35915711035381</v>
      </c>
      <c r="N52">
        <f t="shared" si="14"/>
        <v>2.0894388123934519E-2</v>
      </c>
      <c r="O52">
        <f t="shared" si="15"/>
        <v>3.7565148441240315E-2</v>
      </c>
      <c r="P52">
        <f t="shared" si="16"/>
        <v>-3.7565148441240315E-2</v>
      </c>
      <c r="R52" s="22">
        <f t="shared" si="17"/>
        <v>207.75360614595976</v>
      </c>
      <c r="S52" s="22">
        <f t="shared" si="18"/>
        <v>-3.4759037139539192E-4</v>
      </c>
      <c r="T52" s="22">
        <f t="shared" si="19"/>
        <v>1.3130593047500638E-3</v>
      </c>
      <c r="U52" s="22">
        <f t="shared" si="20"/>
        <v>0.26471795305662488</v>
      </c>
      <c r="V52" s="22">
        <f t="shared" si="21"/>
        <v>158221.03799455191</v>
      </c>
    </row>
    <row r="53" spans="1:22" x14ac:dyDescent="0.2">
      <c r="A53" s="1"/>
      <c r="B53" s="22">
        <v>0.4991455078125</v>
      </c>
      <c r="C53" s="22">
        <v>0.1663818359375</v>
      </c>
      <c r="D53" s="22">
        <v>0.208343505859375</v>
      </c>
      <c r="E53" s="22">
        <v>0.50811767578125</v>
      </c>
      <c r="G53">
        <f t="shared" si="8"/>
        <v>14.974365234375</v>
      </c>
      <c r="H53">
        <f t="shared" si="9"/>
        <v>1.9824933471679689</v>
      </c>
      <c r="I53">
        <f t="shared" si="10"/>
        <v>3.3911197875976562</v>
      </c>
      <c r="J53">
        <f t="shared" si="11"/>
        <v>1.9795629821777345</v>
      </c>
      <c r="K53">
        <f t="shared" si="12"/>
        <v>2.6853413848876952</v>
      </c>
      <c r="M53">
        <f t="shared" si="13"/>
        <v>213.08195786814559</v>
      </c>
      <c r="N53">
        <f t="shared" si="14"/>
        <v>2.0895603698581403E-2</v>
      </c>
      <c r="O53">
        <f t="shared" si="15"/>
        <v>3.7400297839661492E-2</v>
      </c>
      <c r="P53">
        <f t="shared" si="16"/>
        <v>-3.7400297839661492E-2</v>
      </c>
      <c r="R53" s="22">
        <f t="shared" si="17"/>
        <v>210.47640690375155</v>
      </c>
      <c r="S53" s="22">
        <f t="shared" si="18"/>
        <v>-3.4880594604227641E-4</v>
      </c>
      <c r="T53" s="22">
        <f t="shared" si="19"/>
        <v>1.1482087031712412E-3</v>
      </c>
      <c r="U53" s="22">
        <f t="shared" si="20"/>
        <v>0.30378270525115181</v>
      </c>
      <c r="V53" s="22">
        <f t="shared" si="21"/>
        <v>183308.49289195953</v>
      </c>
    </row>
    <row r="54" spans="1:22" x14ac:dyDescent="0.2">
      <c r="A54" s="1"/>
      <c r="B54" s="22">
        <v>0.51727294921875</v>
      </c>
      <c r="C54" s="22">
        <v>0.170196533203125</v>
      </c>
      <c r="D54" s="22">
        <v>0.28448486328125</v>
      </c>
      <c r="E54" s="22">
        <v>0.532440185546875</v>
      </c>
      <c r="G54">
        <f t="shared" si="8"/>
        <v>15.5181884765625</v>
      </c>
      <c r="H54">
        <f t="shared" si="9"/>
        <v>1.9832520904541016</v>
      </c>
      <c r="I54">
        <f t="shared" si="10"/>
        <v>3.4144799560546875</v>
      </c>
      <c r="J54">
        <f t="shared" si="11"/>
        <v>1.9843958648681641</v>
      </c>
      <c r="K54">
        <f t="shared" si="12"/>
        <v>2.6994379104614259</v>
      </c>
      <c r="M54">
        <f t="shared" si="13"/>
        <v>220.82044423239589</v>
      </c>
      <c r="N54">
        <f t="shared" si="14"/>
        <v>2.090360090020563E-2</v>
      </c>
      <c r="O54">
        <f t="shared" si="15"/>
        <v>3.7596628279407046E-2</v>
      </c>
      <c r="P54">
        <f t="shared" si="16"/>
        <v>-3.7596628279407046E-2</v>
      </c>
      <c r="R54" s="22">
        <f t="shared" si="17"/>
        <v>218.21489326800184</v>
      </c>
      <c r="S54" s="22">
        <f t="shared" si="18"/>
        <v>-3.5680314766650331E-4</v>
      </c>
      <c r="T54" s="22">
        <f t="shared" si="19"/>
        <v>1.3445391429167952E-3</v>
      </c>
      <c r="U54" s="22">
        <f t="shared" si="20"/>
        <v>0.26537207901026022</v>
      </c>
      <c r="V54" s="22">
        <f t="shared" si="21"/>
        <v>162297.1665924238</v>
      </c>
    </row>
    <row r="55" spans="1:22" x14ac:dyDescent="0.2">
      <c r="A55" s="1"/>
      <c r="B55" s="22">
        <v>0.518585205078125</v>
      </c>
      <c r="C55" s="22">
        <v>0.16900634765625</v>
      </c>
      <c r="D55" s="22">
        <v>0.195770263671875</v>
      </c>
      <c r="E55" s="22">
        <v>0.503021240234375</v>
      </c>
      <c r="G55">
        <f t="shared" si="8"/>
        <v>15.55755615234375</v>
      </c>
      <c r="H55">
        <f t="shared" si="9"/>
        <v>1.983015362548828</v>
      </c>
      <c r="I55">
        <f t="shared" si="10"/>
        <v>3.3872623168945313</v>
      </c>
      <c r="J55">
        <f t="shared" si="11"/>
        <v>1.9785503204345702</v>
      </c>
      <c r="K55">
        <f t="shared" si="12"/>
        <v>2.6829063186645508</v>
      </c>
      <c r="M55">
        <f t="shared" si="13"/>
        <v>221.38063768974064</v>
      </c>
      <c r="N55">
        <f t="shared" si="14"/>
        <v>2.0901105773298869E-2</v>
      </c>
      <c r="O55">
        <f t="shared" si="15"/>
        <v>3.736638326830851E-2</v>
      </c>
      <c r="P55">
        <f t="shared" si="16"/>
        <v>-3.736638326830851E-2</v>
      </c>
      <c r="R55" s="22">
        <f t="shared" si="17"/>
        <v>218.7750867253466</v>
      </c>
      <c r="S55" s="22">
        <f t="shared" si="18"/>
        <v>-3.5430802075974224E-4</v>
      </c>
      <c r="T55" s="22">
        <f t="shared" si="19"/>
        <v>1.1142941318182595E-3</v>
      </c>
      <c r="U55" s="22">
        <f t="shared" si="20"/>
        <v>0.31796633459928297</v>
      </c>
      <c r="V55" s="22">
        <f t="shared" si="21"/>
        <v>196335.13313792506</v>
      </c>
    </row>
    <row r="56" spans="1:22" x14ac:dyDescent="0.2">
      <c r="A56" s="1"/>
      <c r="B56" s="22">
        <v>0.52618408203125</v>
      </c>
      <c r="C56" s="22">
        <v>0.17425537109375</v>
      </c>
      <c r="D56" s="22">
        <v>0.309844970703125</v>
      </c>
      <c r="E56" s="22">
        <v>0.539642333984375</v>
      </c>
      <c r="G56">
        <f t="shared" si="8"/>
        <v>15.7855224609375</v>
      </c>
      <c r="H56">
        <f t="shared" si="9"/>
        <v>1.9840593933105468</v>
      </c>
      <c r="I56">
        <f t="shared" si="10"/>
        <v>3.4222604370117189</v>
      </c>
      <c r="J56">
        <f t="shared" si="11"/>
        <v>1.9858269317626953</v>
      </c>
      <c r="K56">
        <f t="shared" si="12"/>
        <v>2.7040436843872069</v>
      </c>
      <c r="M56">
        <f t="shared" si="13"/>
        <v>224.62454864041123</v>
      </c>
      <c r="N56">
        <f t="shared" si="14"/>
        <v>2.0912109922733808E-2</v>
      </c>
      <c r="O56">
        <f t="shared" si="15"/>
        <v>3.7660775548568344E-2</v>
      </c>
      <c r="P56">
        <f t="shared" si="16"/>
        <v>-3.7660775548568344E-2</v>
      </c>
      <c r="R56" s="22">
        <f t="shared" si="17"/>
        <v>222.01899767601719</v>
      </c>
      <c r="S56" s="22">
        <f t="shared" si="18"/>
        <v>-3.6531217019468085E-4</v>
      </c>
      <c r="T56" s="22">
        <f t="shared" si="19"/>
        <v>1.4086864120780931E-3</v>
      </c>
      <c r="U56" s="22">
        <f t="shared" si="20"/>
        <v>0.25932824158910756</v>
      </c>
      <c r="V56" s="22">
        <f t="shared" si="21"/>
        <v>157607.11239380448</v>
      </c>
    </row>
    <row r="57" spans="1:22" x14ac:dyDescent="0.2">
      <c r="A57" s="1"/>
      <c r="B57" s="22">
        <v>0.5357666015625</v>
      </c>
      <c r="C57" s="22">
        <v>0.1719970703125</v>
      </c>
      <c r="D57" s="22">
        <v>0.208892822265625</v>
      </c>
      <c r="E57" s="22">
        <v>0.51068115234375</v>
      </c>
      <c r="G57">
        <f t="shared" si="8"/>
        <v>16.072998046875</v>
      </c>
      <c r="H57">
        <f t="shared" si="9"/>
        <v>1.9836102172851562</v>
      </c>
      <c r="I57">
        <f t="shared" si="10"/>
        <v>3.3912883178710937</v>
      </c>
      <c r="J57">
        <f t="shared" si="11"/>
        <v>1.9800723449707032</v>
      </c>
      <c r="K57">
        <f t="shared" si="12"/>
        <v>2.6856803314208983</v>
      </c>
      <c r="M57">
        <f t="shared" si="13"/>
        <v>228.7152636545099</v>
      </c>
      <c r="N57">
        <f t="shared" si="14"/>
        <v>2.0907375579372264E-2</v>
      </c>
      <c r="O57">
        <f t="shared" si="15"/>
        <v>3.7405018543466555E-2</v>
      </c>
      <c r="P57">
        <f t="shared" si="16"/>
        <v>-3.7405018543466555E-2</v>
      </c>
      <c r="R57" s="22">
        <f t="shared" si="17"/>
        <v>226.10971269011586</v>
      </c>
      <c r="S57" s="22">
        <f t="shared" si="18"/>
        <v>-3.6057782683313749E-4</v>
      </c>
      <c r="T57" s="22">
        <f t="shared" si="19"/>
        <v>1.1529294069763038E-3</v>
      </c>
      <c r="U57" s="22">
        <f t="shared" si="20"/>
        <v>0.31274926691201005</v>
      </c>
      <c r="V57" s="22">
        <f t="shared" si="21"/>
        <v>196117.56914338391</v>
      </c>
    </row>
    <row r="58" spans="1:22" x14ac:dyDescent="0.2">
      <c r="A58" s="1"/>
      <c r="B58" s="22">
        <v>0.551300048828125</v>
      </c>
      <c r="C58" s="22">
        <v>0.172332763671875</v>
      </c>
      <c r="D58" s="22">
        <v>0.204315185546875</v>
      </c>
      <c r="E58" s="22">
        <v>0.509613037109375</v>
      </c>
      <c r="G58">
        <f t="shared" si="8"/>
        <v>16.53900146484375</v>
      </c>
      <c r="H58">
        <f t="shared" si="9"/>
        <v>1.983676986694336</v>
      </c>
      <c r="I58">
        <f t="shared" si="10"/>
        <v>3.3898838989257811</v>
      </c>
      <c r="J58">
        <f t="shared" si="11"/>
        <v>1.9798601104736329</v>
      </c>
      <c r="K58">
        <f t="shared" si="12"/>
        <v>2.6848720046997068</v>
      </c>
      <c r="M58">
        <f t="shared" si="13"/>
        <v>235.34639085889273</v>
      </c>
      <c r="N58">
        <f t="shared" si="14"/>
        <v>2.0908079333115198E-2</v>
      </c>
      <c r="O58">
        <f t="shared" si="15"/>
        <v>3.7393760511137977E-2</v>
      </c>
      <c r="P58">
        <f t="shared" si="16"/>
        <v>-3.7393760511137977E-2</v>
      </c>
      <c r="R58" s="22">
        <f t="shared" si="17"/>
        <v>232.74083989449869</v>
      </c>
      <c r="S58" s="22">
        <f t="shared" si="18"/>
        <v>-3.6128158057607135E-4</v>
      </c>
      <c r="T58" s="22">
        <f t="shared" si="19"/>
        <v>1.1416713746477264E-3</v>
      </c>
      <c r="U58" s="22">
        <f t="shared" si="20"/>
        <v>0.31644971451399334</v>
      </c>
      <c r="V58" s="22">
        <f t="shared" si="21"/>
        <v>203859.74901605386</v>
      </c>
    </row>
    <row r="59" spans="1:22" x14ac:dyDescent="0.2">
      <c r="A59" s="1"/>
      <c r="B59" s="22">
        <v>0.560333251953125</v>
      </c>
      <c r="C59" s="22">
        <v>0.177032470703125</v>
      </c>
      <c r="D59" s="22">
        <v>0.204559326171875</v>
      </c>
      <c r="E59" s="22">
        <v>0.512847900390625</v>
      </c>
      <c r="G59">
        <f t="shared" si="8"/>
        <v>16.80999755859375</v>
      </c>
      <c r="H59">
        <f t="shared" si="9"/>
        <v>1.9846117584228515</v>
      </c>
      <c r="I59">
        <f t="shared" si="10"/>
        <v>3.3899588012695312</v>
      </c>
      <c r="J59">
        <f t="shared" si="11"/>
        <v>1.9805028778076172</v>
      </c>
      <c r="K59">
        <f t="shared" si="12"/>
        <v>2.6852308395385744</v>
      </c>
      <c r="M59">
        <f t="shared" si="13"/>
        <v>239.20260628619596</v>
      </c>
      <c r="N59">
        <f t="shared" si="14"/>
        <v>2.0917931885516244E-2</v>
      </c>
      <c r="O59">
        <f t="shared" si="15"/>
        <v>3.7398758210843659E-2</v>
      </c>
      <c r="P59">
        <f t="shared" si="16"/>
        <v>-3.7398758210843659E-2</v>
      </c>
      <c r="R59" s="22">
        <f t="shared" si="17"/>
        <v>236.59705532180192</v>
      </c>
      <c r="S59" s="22">
        <f t="shared" si="18"/>
        <v>-3.7113413297711756E-4</v>
      </c>
      <c r="T59" s="22">
        <f t="shared" si="19"/>
        <v>1.1466690743534083E-3</v>
      </c>
      <c r="U59" s="22">
        <f t="shared" si="20"/>
        <v>0.32366280845796352</v>
      </c>
      <c r="V59" s="22">
        <f t="shared" si="21"/>
        <v>206334.20802354498</v>
      </c>
    </row>
    <row r="60" spans="1:22" x14ac:dyDescent="0.2">
      <c r="A60" s="1"/>
      <c r="B60" s="22">
        <v>0.560211181640625</v>
      </c>
      <c r="C60" s="22">
        <v>0.185150146484375</v>
      </c>
      <c r="D60" s="22">
        <v>0.31866455078125</v>
      </c>
      <c r="E60" s="22">
        <v>0.55548095703125</v>
      </c>
      <c r="G60">
        <f t="shared" si="8"/>
        <v>16.80633544921875</v>
      </c>
      <c r="H60">
        <f t="shared" si="9"/>
        <v>1.9862263641357423</v>
      </c>
      <c r="I60">
        <f t="shared" si="10"/>
        <v>3.4249662841796873</v>
      </c>
      <c r="J60">
        <f t="shared" si="11"/>
        <v>1.9889740661621094</v>
      </c>
      <c r="K60">
        <f t="shared" si="12"/>
        <v>2.7069701751708983</v>
      </c>
      <c r="M60">
        <f t="shared" si="13"/>
        <v>239.15049526690805</v>
      </c>
      <c r="N60">
        <f t="shared" si="14"/>
        <v>2.0934949930572599E-2</v>
      </c>
      <c r="O60">
        <f t="shared" si="15"/>
        <v>3.7701534473132292E-2</v>
      </c>
      <c r="P60">
        <f t="shared" si="16"/>
        <v>-3.7701534473132292E-2</v>
      </c>
      <c r="R60" s="22">
        <f t="shared" si="17"/>
        <v>236.54494430251401</v>
      </c>
      <c r="S60" s="22">
        <f t="shared" si="18"/>
        <v>-3.8815217803347263E-4</v>
      </c>
      <c r="T60" s="22">
        <f t="shared" si="19"/>
        <v>1.4494453366420412E-3</v>
      </c>
      <c r="U60" s="22">
        <f t="shared" si="20"/>
        <v>0.26779359539885267</v>
      </c>
      <c r="V60" s="22">
        <f t="shared" si="21"/>
        <v>163196.87146706917</v>
      </c>
    </row>
    <row r="61" spans="1:22" x14ac:dyDescent="0.2">
      <c r="A61" s="1"/>
      <c r="B61" s="22">
        <v>0.573944091796875</v>
      </c>
      <c r="C61" s="22">
        <v>0.178924560546875</v>
      </c>
      <c r="D61" s="22">
        <v>0.2794189453125</v>
      </c>
      <c r="E61" s="22">
        <v>0.533050537109375</v>
      </c>
      <c r="G61">
        <f t="shared" si="8"/>
        <v>17.21832275390625</v>
      </c>
      <c r="H61">
        <f t="shared" si="9"/>
        <v>1.9849880950927734</v>
      </c>
      <c r="I61">
        <f t="shared" si="10"/>
        <v>3.4129257324218751</v>
      </c>
      <c r="J61">
        <f t="shared" si="11"/>
        <v>1.9845171417236329</v>
      </c>
      <c r="K61">
        <f t="shared" si="12"/>
        <v>2.6987214370727539</v>
      </c>
      <c r="M61">
        <f t="shared" si="13"/>
        <v>245.01298493679468</v>
      </c>
      <c r="N61">
        <f t="shared" si="14"/>
        <v>2.0921898497521862E-2</v>
      </c>
      <c r="O61">
        <f t="shared" si="15"/>
        <v>3.7586649541403262E-2</v>
      </c>
      <c r="P61">
        <f t="shared" si="16"/>
        <v>-3.7586649541403262E-2</v>
      </c>
      <c r="R61" s="22">
        <f t="shared" si="17"/>
        <v>242.40743397240064</v>
      </c>
      <c r="S61" s="22">
        <f t="shared" si="18"/>
        <v>-3.7510074498273496E-4</v>
      </c>
      <c r="T61" s="22">
        <f t="shared" si="19"/>
        <v>1.3345604049130114E-3</v>
      </c>
      <c r="U61" s="22">
        <f t="shared" si="20"/>
        <v>0.2810668918408265</v>
      </c>
      <c r="V61" s="22">
        <f t="shared" si="21"/>
        <v>181638.41297854265</v>
      </c>
    </row>
    <row r="62" spans="1:22" x14ac:dyDescent="0.2">
      <c r="A62" s="1"/>
      <c r="B62" s="22">
        <v>0.579315185546875</v>
      </c>
      <c r="C62" s="22">
        <v>0.1815185546875</v>
      </c>
      <c r="D62" s="22">
        <v>0.230010986328125</v>
      </c>
      <c r="E62" s="22">
        <v>0.52252197265625</v>
      </c>
      <c r="G62">
        <f t="shared" si="8"/>
        <v>17.37945556640625</v>
      </c>
      <c r="H62">
        <f t="shared" si="9"/>
        <v>1.9855040405273439</v>
      </c>
      <c r="I62">
        <f t="shared" si="10"/>
        <v>3.3977673706054685</v>
      </c>
      <c r="J62">
        <f t="shared" si="11"/>
        <v>1.9824251159667969</v>
      </c>
      <c r="K62">
        <f t="shared" si="12"/>
        <v>2.6900962432861326</v>
      </c>
      <c r="M62">
        <f t="shared" si="13"/>
        <v>247.30586978546145</v>
      </c>
      <c r="N62">
        <f t="shared" si="14"/>
        <v>2.0927336594626336E-2</v>
      </c>
      <c r="O62">
        <f t="shared" si="15"/>
        <v>3.7466521494235829E-2</v>
      </c>
      <c r="P62">
        <f t="shared" si="16"/>
        <v>-3.7466521494235829E-2</v>
      </c>
      <c r="R62" s="22">
        <f t="shared" si="17"/>
        <v>244.70031882106741</v>
      </c>
      <c r="S62" s="22">
        <f t="shared" si="18"/>
        <v>-3.805388420872087E-4</v>
      </c>
      <c r="T62" s="22">
        <f t="shared" si="19"/>
        <v>1.2144323577455776E-3</v>
      </c>
      <c r="U62" s="22">
        <f t="shared" si="20"/>
        <v>0.31334708735332562</v>
      </c>
      <c r="V62" s="22">
        <f t="shared" si="21"/>
        <v>201493.57620486911</v>
      </c>
    </row>
    <row r="63" spans="1:22" x14ac:dyDescent="0.2">
      <c r="A63" s="1"/>
      <c r="B63" s="22">
        <v>0.58770751953125</v>
      </c>
      <c r="C63" s="22">
        <v>0.18878173828125</v>
      </c>
      <c r="D63" s="22">
        <v>0.3536376953125</v>
      </c>
      <c r="E63" s="22">
        <v>0.563995361328125</v>
      </c>
      <c r="G63">
        <f t="shared" si="8"/>
        <v>17.6312255859375</v>
      </c>
      <c r="H63">
        <f t="shared" si="9"/>
        <v>1.9869486877441407</v>
      </c>
      <c r="I63">
        <f t="shared" si="10"/>
        <v>3.4356960449218747</v>
      </c>
      <c r="J63">
        <f t="shared" si="11"/>
        <v>1.9906658782958986</v>
      </c>
      <c r="K63">
        <f t="shared" si="12"/>
        <v>2.7131809616088867</v>
      </c>
      <c r="M63">
        <f t="shared" si="13"/>
        <v>250.88850236150327</v>
      </c>
      <c r="N63">
        <f t="shared" si="14"/>
        <v>2.0942563266518863E-2</v>
      </c>
      <c r="O63">
        <f t="shared" si="15"/>
        <v>3.7788035677003992E-2</v>
      </c>
      <c r="P63">
        <f t="shared" si="16"/>
        <v>-3.7788035677003992E-2</v>
      </c>
      <c r="R63" s="22">
        <f t="shared" si="17"/>
        <v>248.28295139710923</v>
      </c>
      <c r="S63" s="22">
        <f t="shared" si="18"/>
        <v>-3.9576551397973656E-4</v>
      </c>
      <c r="T63" s="22">
        <f t="shared" si="19"/>
        <v>1.5359465405137412E-3</v>
      </c>
      <c r="U63" s="22">
        <f t="shared" si="20"/>
        <v>0.25766880782671087</v>
      </c>
      <c r="V63" s="22">
        <f t="shared" si="21"/>
        <v>161648.17254255729</v>
      </c>
    </row>
    <row r="64" spans="1:22" x14ac:dyDescent="0.2">
      <c r="A64" s="1"/>
      <c r="B64" s="22">
        <v>0.591522216796875</v>
      </c>
      <c r="C64" s="22">
        <v>0.1910400390625</v>
      </c>
      <c r="D64" s="22">
        <v>0.371246337890625</v>
      </c>
      <c r="E64" s="22">
        <v>0.565643310546875</v>
      </c>
      <c r="G64">
        <f t="shared" si="8"/>
        <v>17.74566650390625</v>
      </c>
      <c r="H64">
        <f t="shared" si="9"/>
        <v>1.9873978637695313</v>
      </c>
      <c r="I64">
        <f t="shared" si="10"/>
        <v>3.4410983764648435</v>
      </c>
      <c r="J64">
        <f t="shared" si="11"/>
        <v>1.990993325805664</v>
      </c>
      <c r="K64">
        <f t="shared" si="12"/>
        <v>2.7160458511352537</v>
      </c>
      <c r="M64">
        <f t="shared" si="13"/>
        <v>252.51697171424954</v>
      </c>
      <c r="N64">
        <f t="shared" si="14"/>
        <v>2.0947297609880407E-2</v>
      </c>
      <c r="O64">
        <f t="shared" si="15"/>
        <v>3.7827936645337797E-2</v>
      </c>
      <c r="P64">
        <f t="shared" si="16"/>
        <v>-3.7827936645337797E-2</v>
      </c>
      <c r="R64" s="22">
        <f t="shared" si="17"/>
        <v>249.91142074985549</v>
      </c>
      <c r="S64" s="22">
        <f t="shared" si="18"/>
        <v>-4.0049985734127991E-4</v>
      </c>
      <c r="T64" s="22">
        <f t="shared" si="19"/>
        <v>1.5758475088475457E-3</v>
      </c>
      <c r="U64" s="22">
        <f t="shared" si="20"/>
        <v>0.25414886598651593</v>
      </c>
      <c r="V64" s="22">
        <f t="shared" si="21"/>
        <v>158588.58128514071</v>
      </c>
    </row>
    <row r="65" spans="1:22" x14ac:dyDescent="0.2">
      <c r="A65" s="1"/>
      <c r="B65" s="22">
        <v>0.59588623046875</v>
      </c>
      <c r="C65" s="22">
        <v>0.194427490234375</v>
      </c>
      <c r="D65" s="22">
        <v>0.332733154296875</v>
      </c>
      <c r="E65" s="22">
        <v>0.5625</v>
      </c>
      <c r="G65">
        <f t="shared" si="8"/>
        <v>17.8765869140625</v>
      </c>
      <c r="H65">
        <f t="shared" si="9"/>
        <v>1.9880716278076171</v>
      </c>
      <c r="I65">
        <f t="shared" si="10"/>
        <v>3.4292825317382811</v>
      </c>
      <c r="J65">
        <f t="shared" si="11"/>
        <v>1.99036875</v>
      </c>
      <c r="K65">
        <f t="shared" si="12"/>
        <v>2.7098256408691404</v>
      </c>
      <c r="M65">
        <f t="shared" si="13"/>
        <v>254.37994065379129</v>
      </c>
      <c r="N65">
        <f t="shared" si="14"/>
        <v>2.095439912492272E-2</v>
      </c>
      <c r="O65">
        <f t="shared" si="15"/>
        <v>3.7741304190378001E-2</v>
      </c>
      <c r="P65">
        <f t="shared" si="16"/>
        <v>-3.7741304190378001E-2</v>
      </c>
      <c r="R65" s="22">
        <f t="shared" si="17"/>
        <v>251.77438968939725</v>
      </c>
      <c r="S65" s="22">
        <f t="shared" si="18"/>
        <v>-4.076013723835932E-4</v>
      </c>
      <c r="T65" s="22">
        <f t="shared" si="19"/>
        <v>1.4892150538877505E-3</v>
      </c>
      <c r="U65" s="22">
        <f t="shared" si="20"/>
        <v>0.27370215693126893</v>
      </c>
      <c r="V65" s="22">
        <f t="shared" si="21"/>
        <v>169065.16559318552</v>
      </c>
    </row>
    <row r="66" spans="1:22" x14ac:dyDescent="0.2">
      <c r="A66" s="1"/>
      <c r="B66" s="22">
        <v>0.6181640625</v>
      </c>
      <c r="C66" s="22">
        <v>0.1868896484375</v>
      </c>
      <c r="D66" s="22">
        <v>0.25665283203125</v>
      </c>
      <c r="E66" s="22">
        <v>0.52783203125</v>
      </c>
      <c r="G66">
        <f t="shared" si="8"/>
        <v>18.544921875</v>
      </c>
      <c r="H66">
        <f t="shared" si="9"/>
        <v>1.9865723510742188</v>
      </c>
      <c r="I66">
        <f t="shared" si="10"/>
        <v>3.4059410888671873</v>
      </c>
      <c r="J66">
        <f t="shared" si="11"/>
        <v>1.983480224609375</v>
      </c>
      <c r="K66">
        <f t="shared" si="12"/>
        <v>2.6947106567382813</v>
      </c>
      <c r="M66">
        <f t="shared" si="13"/>
        <v>263.89020167382961</v>
      </c>
      <c r="N66">
        <f t="shared" si="14"/>
        <v>2.0938596654513249E-2</v>
      </c>
      <c r="O66">
        <f t="shared" si="15"/>
        <v>3.7530789091062416E-2</v>
      </c>
      <c r="P66">
        <f t="shared" si="16"/>
        <v>-3.7530789091062416E-2</v>
      </c>
      <c r="R66" s="22">
        <f t="shared" si="17"/>
        <v>261.28465070943554</v>
      </c>
      <c r="S66" s="22">
        <f t="shared" si="18"/>
        <v>-3.9179890197412262E-4</v>
      </c>
      <c r="T66" s="22">
        <f t="shared" si="19"/>
        <v>1.2786999545721656E-3</v>
      </c>
      <c r="U66" s="22">
        <f t="shared" si="20"/>
        <v>0.30640409470039659</v>
      </c>
      <c r="V66" s="22">
        <f t="shared" si="21"/>
        <v>204336.16954092844</v>
      </c>
    </row>
    <row r="67" spans="1:22" x14ac:dyDescent="0.2">
      <c r="A67" s="1"/>
      <c r="B67" s="22">
        <v>0.62481689453125</v>
      </c>
      <c r="C67" s="22">
        <v>0.193145751953125</v>
      </c>
      <c r="D67" s="22">
        <v>0.337554931640625</v>
      </c>
      <c r="E67" s="22">
        <v>0.556671142578125</v>
      </c>
      <c r="G67">
        <f t="shared" si="8"/>
        <v>18.7445068359375</v>
      </c>
      <c r="H67">
        <f t="shared" si="9"/>
        <v>1.9878166900634766</v>
      </c>
      <c r="I67">
        <f t="shared" si="10"/>
        <v>3.4307618530273438</v>
      </c>
      <c r="J67">
        <f t="shared" si="11"/>
        <v>1.9892105560302735</v>
      </c>
      <c r="K67">
        <f t="shared" si="12"/>
        <v>2.7099862045288088</v>
      </c>
      <c r="M67">
        <f t="shared" si="13"/>
        <v>266.73025222501911</v>
      </c>
      <c r="N67">
        <f t="shared" si="14"/>
        <v>2.0951712065176979E-2</v>
      </c>
      <c r="O67">
        <f t="shared" si="15"/>
        <v>3.7743540453047481E-2</v>
      </c>
      <c r="P67">
        <f t="shared" si="16"/>
        <v>-3.7743540453047481E-2</v>
      </c>
      <c r="R67" s="22">
        <f t="shared" si="17"/>
        <v>264.12470126062505</v>
      </c>
      <c r="S67" s="22">
        <f t="shared" si="18"/>
        <v>-4.0491431263785238E-4</v>
      </c>
      <c r="T67" s="22">
        <f t="shared" si="19"/>
        <v>1.4914513165572296E-3</v>
      </c>
      <c r="U67" s="22">
        <f t="shared" si="20"/>
        <v>0.27149013054782811</v>
      </c>
      <c r="V67" s="22">
        <f t="shared" si="21"/>
        <v>177092.40544995698</v>
      </c>
    </row>
    <row r="68" spans="1:22" x14ac:dyDescent="0.2">
      <c r="A68" s="1"/>
      <c r="B68" s="22">
        <v>0.623504638671875</v>
      </c>
      <c r="C68" s="22">
        <v>0.1971435546875</v>
      </c>
      <c r="D68" s="22">
        <v>0.344970703125</v>
      </c>
      <c r="E68" s="22">
        <v>0.560699462890625</v>
      </c>
      <c r="G68">
        <f t="shared" si="8"/>
        <v>18.70513916015625</v>
      </c>
      <c r="H68">
        <f t="shared" si="9"/>
        <v>1.9886118530273438</v>
      </c>
      <c r="I68">
        <f t="shared" si="10"/>
        <v>3.4330370117187501</v>
      </c>
      <c r="J68">
        <f t="shared" si="11"/>
        <v>1.9900109832763673</v>
      </c>
      <c r="K68">
        <f t="shared" si="12"/>
        <v>2.7115239974975589</v>
      </c>
      <c r="M68">
        <f t="shared" si="13"/>
        <v>266.17005876767439</v>
      </c>
      <c r="N68">
        <f t="shared" si="14"/>
        <v>2.0960093132479169E-2</v>
      </c>
      <c r="O68">
        <f t="shared" si="15"/>
        <v>3.7764958182417256E-2</v>
      </c>
      <c r="P68">
        <f t="shared" si="16"/>
        <v>-3.7764958182417256E-2</v>
      </c>
      <c r="R68" s="22">
        <f t="shared" si="17"/>
        <v>263.56450780328032</v>
      </c>
      <c r="S68" s="22">
        <f t="shared" si="18"/>
        <v>-4.1329537994004226E-4</v>
      </c>
      <c r="T68" s="22">
        <f t="shared" si="19"/>
        <v>1.5128690459270053E-3</v>
      </c>
      <c r="U68" s="22">
        <f t="shared" si="20"/>
        <v>0.2731864869948456</v>
      </c>
      <c r="V68" s="22">
        <f t="shared" si="21"/>
        <v>174215.017825143</v>
      </c>
    </row>
    <row r="69" spans="1:22" x14ac:dyDescent="0.2">
      <c r="A69" s="1"/>
      <c r="B69" s="22">
        <v>0.625885009765625</v>
      </c>
      <c r="C69" s="22">
        <v>0.194427490234375</v>
      </c>
      <c r="D69" s="22">
        <v>0.370819091796875</v>
      </c>
      <c r="E69" s="22">
        <v>0.56109619140625</v>
      </c>
      <c r="G69">
        <f t="shared" si="8"/>
        <v>18.77655029296875</v>
      </c>
      <c r="H69">
        <f t="shared" si="9"/>
        <v>1.9880716278076171</v>
      </c>
      <c r="I69">
        <f t="shared" si="10"/>
        <v>3.4409672973632812</v>
      </c>
      <c r="J69">
        <f t="shared" si="11"/>
        <v>1.9900898132324218</v>
      </c>
      <c r="K69">
        <f t="shared" si="12"/>
        <v>2.7155285552978516</v>
      </c>
      <c r="M69">
        <f t="shared" si="13"/>
        <v>267.18622364378803</v>
      </c>
      <c r="N69">
        <f t="shared" si="14"/>
        <v>2.095439912492272E-2</v>
      </c>
      <c r="O69">
        <f t="shared" si="15"/>
        <v>3.7820731967936651E-2</v>
      </c>
      <c r="P69">
        <f t="shared" si="16"/>
        <v>-3.7820731967936651E-2</v>
      </c>
      <c r="R69" s="22">
        <f t="shared" si="17"/>
        <v>264.58067267939396</v>
      </c>
      <c r="S69" s="22">
        <f t="shared" si="18"/>
        <v>-4.076013723835932E-4</v>
      </c>
      <c r="T69" s="22">
        <f t="shared" si="19"/>
        <v>1.5686428314463999E-3</v>
      </c>
      <c r="U69" s="22">
        <f t="shared" si="20"/>
        <v>0.25984332711848485</v>
      </c>
      <c r="V69" s="22">
        <f t="shared" si="21"/>
        <v>168668.52503028483</v>
      </c>
    </row>
    <row r="70" spans="1:22" x14ac:dyDescent="0.2">
      <c r="A70" s="1"/>
      <c r="B70" s="22">
        <v>0.644317626953125</v>
      </c>
      <c r="C70" s="22">
        <v>0.203826904296875</v>
      </c>
      <c r="D70" s="22">
        <v>0.4031982421875</v>
      </c>
      <c r="E70" s="22">
        <v>0.58062744140625</v>
      </c>
      <c r="G70">
        <f t="shared" si="8"/>
        <v>19.32952880859375</v>
      </c>
      <c r="H70">
        <f t="shared" si="9"/>
        <v>1.9899411712646484</v>
      </c>
      <c r="I70">
        <f t="shared" si="10"/>
        <v>3.4509012207031251</v>
      </c>
      <c r="J70">
        <f t="shared" si="11"/>
        <v>1.993970672607422</v>
      </c>
      <c r="K70">
        <f t="shared" si="12"/>
        <v>2.7224359466552737</v>
      </c>
      <c r="M70">
        <f t="shared" si="13"/>
        <v>275.05498755625808</v>
      </c>
      <c r="N70">
        <f t="shared" si="14"/>
        <v>2.0974104229724812E-2</v>
      </c>
      <c r="O70">
        <f t="shared" si="15"/>
        <v>3.7916935190184874E-2</v>
      </c>
      <c r="P70">
        <f t="shared" si="16"/>
        <v>-3.7916935190184874E-2</v>
      </c>
      <c r="R70" s="22">
        <f t="shared" si="17"/>
        <v>272.44943659186401</v>
      </c>
      <c r="S70" s="22">
        <f t="shared" si="18"/>
        <v>-4.2730647718568562E-4</v>
      </c>
      <c r="T70" s="22">
        <f t="shared" si="19"/>
        <v>1.6648460536946227E-3</v>
      </c>
      <c r="U70" s="22">
        <f t="shared" si="20"/>
        <v>0.2566642580780415</v>
      </c>
      <c r="V70" s="22">
        <f t="shared" si="21"/>
        <v>163648.42622370087</v>
      </c>
    </row>
    <row r="71" spans="1:22" x14ac:dyDescent="0.2">
      <c r="A71" s="1"/>
      <c r="B71" s="22">
        <v>0.652679443359375</v>
      </c>
      <c r="C71" s="22">
        <v>0.196502685546875</v>
      </c>
      <c r="D71" s="22">
        <v>0.321044921875</v>
      </c>
      <c r="E71" s="22">
        <v>0.546295166015625</v>
      </c>
      <c r="G71">
        <f t="shared" si="8"/>
        <v>19.58038330078125</v>
      </c>
      <c r="H71">
        <f t="shared" si="9"/>
        <v>1.9884843841552735</v>
      </c>
      <c r="I71">
        <f t="shared" si="10"/>
        <v>3.4256965820312502</v>
      </c>
      <c r="J71">
        <f t="shared" si="11"/>
        <v>1.9871488494873046</v>
      </c>
      <c r="K71">
        <f t="shared" si="12"/>
        <v>2.7064227157592775</v>
      </c>
      <c r="M71">
        <f t="shared" si="13"/>
        <v>278.62459237747794</v>
      </c>
      <c r="N71">
        <f t="shared" si="14"/>
        <v>2.09587496026063E-2</v>
      </c>
      <c r="O71">
        <f t="shared" si="15"/>
        <v>3.7693909690240633E-2</v>
      </c>
      <c r="P71">
        <f t="shared" si="16"/>
        <v>-3.7693909690240633E-2</v>
      </c>
      <c r="R71" s="22">
        <f t="shared" si="17"/>
        <v>276.01904141308387</v>
      </c>
      <c r="S71" s="22">
        <f t="shared" si="18"/>
        <v>-4.1195185006717358E-4</v>
      </c>
      <c r="T71" s="22">
        <f t="shared" si="19"/>
        <v>1.4418205537503823E-3</v>
      </c>
      <c r="U71" s="22">
        <f t="shared" si="20"/>
        <v>0.28571644993936846</v>
      </c>
      <c r="V71" s="22">
        <f t="shared" si="21"/>
        <v>191437.86006872958</v>
      </c>
    </row>
    <row r="72" spans="1:22" x14ac:dyDescent="0.2">
      <c r="A72" s="1"/>
      <c r="B72" s="22">
        <v>0.659912109375</v>
      </c>
      <c r="C72" s="22">
        <v>0.20440673828125</v>
      </c>
      <c r="D72" s="22">
        <v>0.44183349609375</v>
      </c>
      <c r="E72" s="22">
        <v>0.587738037109375</v>
      </c>
      <c r="G72">
        <f t="shared" ref="G72:G135" si="22">B72*(60/$G$3)</f>
        <v>19.79736328125</v>
      </c>
      <c r="H72">
        <f t="shared" ref="H72:H135" si="23">0.1989*C72 + 1.9494</f>
        <v>1.9900565002441406</v>
      </c>
      <c r="I72">
        <f t="shared" ref="I72:I135" si="24" xml:space="preserve"> 0.3068*D72 + 3.3272</f>
        <v>3.4627545166015623</v>
      </c>
      <c r="J72">
        <f t="shared" ref="J72:J135" si="25">0.1987*E72 + 1.8786</f>
        <v>1.9953835479736328</v>
      </c>
      <c r="K72">
        <f t="shared" ref="K72:K135" si="26">AVERAGE(I72:J72)</f>
        <v>2.7290690322875975</v>
      </c>
      <c r="M72">
        <f t="shared" ref="M72:M135" si="27">(G72*101.93)/(PI()*($I$3*0.1/2)^2)</f>
        <v>281.7121702702849</v>
      </c>
      <c r="N72">
        <f t="shared" ref="N72:N135" si="28">H72/$M$3</f>
        <v>2.0975319804371697E-2</v>
      </c>
      <c r="O72">
        <f t="shared" ref="O72:O135" si="29">K72/$K$3</f>
        <v>3.8009317998434509E-2</v>
      </c>
      <c r="P72">
        <f t="shared" ref="P72:P135" si="30">-O72</f>
        <v>-3.8009317998434509E-2</v>
      </c>
      <c r="R72" s="22">
        <f t="shared" ref="R72:R135" si="31">(M72-$M$7)</f>
        <v>279.10661930589083</v>
      </c>
      <c r="S72" s="22">
        <f t="shared" ref="S72:S135" si="32">(N72-N$7)*-1</f>
        <v>-4.2852205183257011E-4</v>
      </c>
      <c r="T72" s="22">
        <f t="shared" ref="T72:T135" si="33">($P72-$P$7)*-1</f>
        <v>1.7572288619442586E-3</v>
      </c>
      <c r="U72" s="22">
        <f t="shared" ref="U72:U135" si="34">ABS(S72/T72)</f>
        <v>0.24386240239557558</v>
      </c>
      <c r="V72" s="22">
        <f t="shared" ref="V72:V135" si="35">R72/T72</f>
        <v>158833.39122775258</v>
      </c>
    </row>
    <row r="73" spans="1:22" x14ac:dyDescent="0.2">
      <c r="A73" s="1"/>
      <c r="B73" s="22">
        <v>0.66900634765625</v>
      </c>
      <c r="C73" s="22">
        <v>0.208953857421875</v>
      </c>
      <c r="D73" s="22">
        <v>0.427337646484375</v>
      </c>
      <c r="E73" s="22">
        <v>0.591278076171875</v>
      </c>
      <c r="G73">
        <f t="shared" si="22"/>
        <v>20.0701904296875</v>
      </c>
      <c r="H73">
        <f t="shared" si="23"/>
        <v>1.990960922241211</v>
      </c>
      <c r="I73">
        <f t="shared" si="24"/>
        <v>3.4583071899414062</v>
      </c>
      <c r="J73">
        <f t="shared" si="25"/>
        <v>1.9960869537353516</v>
      </c>
      <c r="K73">
        <f t="shared" si="26"/>
        <v>2.7271970718383791</v>
      </c>
      <c r="M73">
        <f t="shared" si="27"/>
        <v>285.59444120723202</v>
      </c>
      <c r="N73">
        <f t="shared" si="28"/>
        <v>2.0984852468707776E-2</v>
      </c>
      <c r="O73">
        <f t="shared" si="29"/>
        <v>3.7983246125882719E-2</v>
      </c>
      <c r="P73">
        <f t="shared" si="30"/>
        <v>-3.7983246125882719E-2</v>
      </c>
      <c r="R73" s="22">
        <f t="shared" si="31"/>
        <v>282.98889024283795</v>
      </c>
      <c r="S73" s="22">
        <f t="shared" si="32"/>
        <v>-4.3805471616864891E-4</v>
      </c>
      <c r="T73" s="22">
        <f t="shared" si="33"/>
        <v>1.7311569893924683E-3</v>
      </c>
      <c r="U73" s="22">
        <f t="shared" si="34"/>
        <v>0.25304158944150967</v>
      </c>
      <c r="V73" s="22">
        <f t="shared" si="35"/>
        <v>163468.06902945871</v>
      </c>
    </row>
    <row r="74" spans="1:22" x14ac:dyDescent="0.2">
      <c r="A74" s="1"/>
      <c r="B74" s="22">
        <v>0.679412841796875</v>
      </c>
      <c r="C74" s="22">
        <v>0.21063232421875</v>
      </c>
      <c r="D74" s="22">
        <v>0.34307861328125</v>
      </c>
      <c r="E74" s="22">
        <v>0.566680908203125</v>
      </c>
      <c r="G74">
        <f t="shared" si="22"/>
        <v>20.38238525390625</v>
      </c>
      <c r="H74">
        <f t="shared" si="23"/>
        <v>1.9912947692871095</v>
      </c>
      <c r="I74">
        <f t="shared" si="24"/>
        <v>3.4324565185546874</v>
      </c>
      <c r="J74">
        <f t="shared" si="25"/>
        <v>1.9911994964599611</v>
      </c>
      <c r="K74">
        <f t="shared" si="26"/>
        <v>2.7118280075073242</v>
      </c>
      <c r="M74">
        <f t="shared" si="27"/>
        <v>290.03690560152387</v>
      </c>
      <c r="N74">
        <f t="shared" si="28"/>
        <v>2.0988371237422435E-2</v>
      </c>
      <c r="O74">
        <f t="shared" si="29"/>
        <v>3.776919230511594E-2</v>
      </c>
      <c r="P74">
        <f t="shared" si="30"/>
        <v>-3.776919230511594E-2</v>
      </c>
      <c r="R74" s="22">
        <f t="shared" si="31"/>
        <v>287.4313546371298</v>
      </c>
      <c r="S74" s="22">
        <f t="shared" si="32"/>
        <v>-4.4157348488330778E-4</v>
      </c>
      <c r="T74" s="22">
        <f t="shared" si="33"/>
        <v>1.5171031686256886E-3</v>
      </c>
      <c r="U74" s="22">
        <f t="shared" si="34"/>
        <v>0.29106358355530942</v>
      </c>
      <c r="V74" s="22">
        <f t="shared" si="35"/>
        <v>189460.65144502185</v>
      </c>
    </row>
    <row r="75" spans="1:22" x14ac:dyDescent="0.2">
      <c r="A75" s="1"/>
      <c r="B75" s="22">
        <v>0.68133544921875</v>
      </c>
      <c r="C75" s="22">
        <v>0.21197509765625</v>
      </c>
      <c r="D75" s="22">
        <v>0.36578369140625</v>
      </c>
      <c r="E75" s="22">
        <v>0.572509765625</v>
      </c>
      <c r="G75">
        <f t="shared" si="22"/>
        <v>20.4400634765625</v>
      </c>
      <c r="H75">
        <f t="shared" si="23"/>
        <v>1.9915618469238281</v>
      </c>
      <c r="I75">
        <f t="shared" si="24"/>
        <v>3.4394224365234374</v>
      </c>
      <c r="J75">
        <f t="shared" si="25"/>
        <v>1.9923576904296876</v>
      </c>
      <c r="K75">
        <f t="shared" si="26"/>
        <v>2.7158900634765626</v>
      </c>
      <c r="M75">
        <f t="shared" si="27"/>
        <v>290.85765415530801</v>
      </c>
      <c r="N75">
        <f t="shared" si="28"/>
        <v>2.0991186252394163E-2</v>
      </c>
      <c r="O75">
        <f t="shared" si="29"/>
        <v>3.7825766900787781E-2</v>
      </c>
      <c r="P75">
        <f t="shared" si="30"/>
        <v>-3.7825766900787781E-2</v>
      </c>
      <c r="R75" s="22">
        <f t="shared" si="31"/>
        <v>288.25210319091394</v>
      </c>
      <c r="S75" s="22">
        <f t="shared" si="32"/>
        <v>-4.4438849985503626E-4</v>
      </c>
      <c r="T75" s="22">
        <f t="shared" si="33"/>
        <v>1.5736777642975305E-3</v>
      </c>
      <c r="U75" s="22">
        <f t="shared" si="34"/>
        <v>0.2823884977833474</v>
      </c>
      <c r="V75" s="22">
        <f t="shared" si="35"/>
        <v>183170.98311393245</v>
      </c>
    </row>
    <row r="76" spans="1:22" x14ac:dyDescent="0.2">
      <c r="A76" s="1"/>
      <c r="B76" s="22">
        <v>0.699920654296875</v>
      </c>
      <c r="C76" s="22">
        <v>0.204254150390625</v>
      </c>
      <c r="D76" s="22">
        <v>0.374542236328125</v>
      </c>
      <c r="E76" s="22">
        <v>0.564117431640625</v>
      </c>
      <c r="G76">
        <f t="shared" si="22"/>
        <v>20.99761962890625</v>
      </c>
      <c r="H76">
        <f t="shared" si="23"/>
        <v>1.9900261505126953</v>
      </c>
      <c r="I76">
        <f t="shared" si="24"/>
        <v>3.4421095581054688</v>
      </c>
      <c r="J76">
        <f t="shared" si="25"/>
        <v>1.9906901336669922</v>
      </c>
      <c r="K76">
        <f t="shared" si="26"/>
        <v>2.7163998458862304</v>
      </c>
      <c r="M76">
        <f t="shared" si="27"/>
        <v>298.79155684188788</v>
      </c>
      <c r="N76">
        <f t="shared" si="28"/>
        <v>2.0974999916306726E-2</v>
      </c>
      <c r="O76">
        <f t="shared" si="29"/>
        <v>3.7832866934348612E-2</v>
      </c>
      <c r="P76">
        <f t="shared" si="30"/>
        <v>-3.7832866934348612E-2</v>
      </c>
      <c r="R76" s="22">
        <f t="shared" si="31"/>
        <v>296.18600587749381</v>
      </c>
      <c r="S76" s="22">
        <f t="shared" si="32"/>
        <v>-4.2820216376759923E-4</v>
      </c>
      <c r="T76" s="22">
        <f t="shared" si="33"/>
        <v>1.5807777978583612E-3</v>
      </c>
      <c r="U76" s="22">
        <f t="shared" si="34"/>
        <v>0.27088067933882154</v>
      </c>
      <c r="V76" s="22">
        <f t="shared" si="35"/>
        <v>187367.26077426368</v>
      </c>
    </row>
    <row r="77" spans="1:22" x14ac:dyDescent="0.2">
      <c r="A77" s="1"/>
      <c r="B77" s="22">
        <v>0.701751708984375</v>
      </c>
      <c r="C77" s="22">
        <v>0.2130126953125</v>
      </c>
      <c r="D77" s="22">
        <v>0.48712158203125</v>
      </c>
      <c r="E77" s="22">
        <v>0.60699462890625</v>
      </c>
      <c r="G77">
        <f t="shared" si="22"/>
        <v>21.05255126953125</v>
      </c>
      <c r="H77">
        <f t="shared" si="23"/>
        <v>1.9917682250976563</v>
      </c>
      <c r="I77">
        <f t="shared" si="24"/>
        <v>3.4766489013671875</v>
      </c>
      <c r="J77">
        <f t="shared" si="25"/>
        <v>1.9992098327636718</v>
      </c>
      <c r="K77">
        <f t="shared" si="26"/>
        <v>2.7379293670654299</v>
      </c>
      <c r="M77">
        <f t="shared" si="27"/>
        <v>299.57322213120608</v>
      </c>
      <c r="N77">
        <f t="shared" si="28"/>
        <v>2.0993361491235953E-2</v>
      </c>
      <c r="O77">
        <f t="shared" si="29"/>
        <v>3.813272098976922E-2</v>
      </c>
      <c r="P77">
        <f t="shared" si="30"/>
        <v>-3.813272098976922E-2</v>
      </c>
      <c r="R77" s="22">
        <f t="shared" si="31"/>
        <v>296.96767116681201</v>
      </c>
      <c r="S77" s="22">
        <f t="shared" si="32"/>
        <v>-4.4656373869682645E-4</v>
      </c>
      <c r="T77" s="22">
        <f t="shared" si="33"/>
        <v>1.880631853278969E-3</v>
      </c>
      <c r="U77" s="22">
        <f t="shared" si="34"/>
        <v>0.23745409709945189</v>
      </c>
      <c r="V77" s="22">
        <f t="shared" si="35"/>
        <v>157908.45542099857</v>
      </c>
    </row>
    <row r="78" spans="1:22" x14ac:dyDescent="0.2">
      <c r="A78" s="1"/>
      <c r="B78" s="22">
        <v>0.709930419921875</v>
      </c>
      <c r="C78" s="22">
        <v>0.21649169921875</v>
      </c>
      <c r="D78" s="22">
        <v>0.4930419921875</v>
      </c>
      <c r="E78" s="22">
        <v>0.61029052734375</v>
      </c>
      <c r="G78">
        <f t="shared" si="22"/>
        <v>21.29791259765625</v>
      </c>
      <c r="H78">
        <f t="shared" si="23"/>
        <v>1.9924601989746094</v>
      </c>
      <c r="I78">
        <f t="shared" si="24"/>
        <v>3.4784652832031249</v>
      </c>
      <c r="J78">
        <f t="shared" si="25"/>
        <v>1.9998647277832031</v>
      </c>
      <c r="K78">
        <f t="shared" si="26"/>
        <v>2.739165005493164</v>
      </c>
      <c r="M78">
        <f t="shared" si="27"/>
        <v>303.06466042349416</v>
      </c>
      <c r="N78">
        <f t="shared" si="28"/>
        <v>2.1000654939117246E-2</v>
      </c>
      <c r="O78">
        <f t="shared" si="29"/>
        <v>3.8149930438623456E-2</v>
      </c>
      <c r="P78">
        <f t="shared" si="30"/>
        <v>-3.8149930438623456E-2</v>
      </c>
      <c r="R78" s="22">
        <f t="shared" si="31"/>
        <v>300.45910945910009</v>
      </c>
      <c r="S78" s="22">
        <f t="shared" si="32"/>
        <v>-4.5385718657811949E-4</v>
      </c>
      <c r="T78" s="22">
        <f t="shared" si="33"/>
        <v>1.8978413021332047E-3</v>
      </c>
      <c r="U78" s="22">
        <f t="shared" si="34"/>
        <v>0.23914390843321651</v>
      </c>
      <c r="V78" s="22">
        <f t="shared" si="35"/>
        <v>158316.24547393879</v>
      </c>
    </row>
    <row r="79" spans="1:22" x14ac:dyDescent="0.2">
      <c r="A79" s="1"/>
      <c r="B79" s="22">
        <v>0.72113037109375</v>
      </c>
      <c r="C79" s="22">
        <v>0.2176513671875</v>
      </c>
      <c r="D79" s="22">
        <v>0.420074462890625</v>
      </c>
      <c r="E79" s="22">
        <v>0.59197998046875</v>
      </c>
      <c r="G79">
        <f t="shared" si="22"/>
        <v>21.6339111328125</v>
      </c>
      <c r="H79">
        <f t="shared" si="23"/>
        <v>1.9926908569335937</v>
      </c>
      <c r="I79">
        <f t="shared" si="24"/>
        <v>3.4560788452148437</v>
      </c>
      <c r="J79">
        <f t="shared" si="25"/>
        <v>1.9962264221191406</v>
      </c>
      <c r="K79">
        <f t="shared" si="26"/>
        <v>2.7261526336669921</v>
      </c>
      <c r="M79">
        <f t="shared" si="27"/>
        <v>307.8458464431572</v>
      </c>
      <c r="N79">
        <f t="shared" si="28"/>
        <v>2.1003086088411012E-2</v>
      </c>
      <c r="O79">
        <f t="shared" si="29"/>
        <v>3.7968699633245021E-2</v>
      </c>
      <c r="P79">
        <f t="shared" si="30"/>
        <v>-3.7968699633245021E-2</v>
      </c>
      <c r="R79" s="22">
        <f t="shared" si="31"/>
        <v>305.24029547876313</v>
      </c>
      <c r="S79" s="22">
        <f t="shared" si="32"/>
        <v>-4.56288335871885E-4</v>
      </c>
      <c r="T79" s="22">
        <f t="shared" si="33"/>
        <v>1.7166104967547696E-3</v>
      </c>
      <c r="U79" s="22">
        <f t="shared" si="34"/>
        <v>0.26580772792342372</v>
      </c>
      <c r="V79" s="22">
        <f t="shared" si="35"/>
        <v>177815.69905101712</v>
      </c>
    </row>
    <row r="80" spans="1:22" x14ac:dyDescent="0.2">
      <c r="A80" s="1"/>
      <c r="B80" s="22">
        <v>0.72808837890625</v>
      </c>
      <c r="C80" s="22">
        <v>0.21234130859375</v>
      </c>
      <c r="D80" s="22">
        <v>0.405548095703125</v>
      </c>
      <c r="E80" s="22">
        <v>0.576751708984375</v>
      </c>
      <c r="G80">
        <f t="shared" si="22"/>
        <v>21.8426513671875</v>
      </c>
      <c r="H80">
        <f t="shared" si="23"/>
        <v>1.9916346862792969</v>
      </c>
      <c r="I80">
        <f t="shared" si="24"/>
        <v>3.4516221557617186</v>
      </c>
      <c r="J80">
        <f t="shared" si="25"/>
        <v>1.9932005645751953</v>
      </c>
      <c r="K80">
        <f t="shared" si="26"/>
        <v>2.722411360168457</v>
      </c>
      <c r="M80">
        <f t="shared" si="27"/>
        <v>310.81617454256644</v>
      </c>
      <c r="N80">
        <f t="shared" si="28"/>
        <v>2.0991953983750089E-2</v>
      </c>
      <c r="O80">
        <f t="shared" si="29"/>
        <v>3.7916592760006369E-2</v>
      </c>
      <c r="P80">
        <f t="shared" si="30"/>
        <v>-3.7916592760006369E-2</v>
      </c>
      <c r="R80" s="22">
        <f t="shared" si="31"/>
        <v>308.21062357817237</v>
      </c>
      <c r="S80" s="22">
        <f t="shared" si="32"/>
        <v>-4.4515623121096221E-4</v>
      </c>
      <c r="T80" s="22">
        <f t="shared" si="33"/>
        <v>1.6645036235161184E-3</v>
      </c>
      <c r="U80" s="22">
        <f t="shared" si="34"/>
        <v>0.26744083036035005</v>
      </c>
      <c r="V80" s="22">
        <f t="shared" si="35"/>
        <v>185166.68826896537</v>
      </c>
    </row>
    <row r="81" spans="1:22" x14ac:dyDescent="0.2">
      <c r="A81" s="1"/>
      <c r="B81" s="22">
        <v>0.744140625</v>
      </c>
      <c r="C81" s="22">
        <v>0.2220458984375</v>
      </c>
      <c r="D81" s="22">
        <v>0.494384765625</v>
      </c>
      <c r="E81" s="22">
        <v>0.614776611328125</v>
      </c>
      <c r="G81">
        <f t="shared" si="22"/>
        <v>22.32421875</v>
      </c>
      <c r="H81">
        <f t="shared" si="23"/>
        <v>1.9935649291992188</v>
      </c>
      <c r="I81">
        <f t="shared" si="24"/>
        <v>3.47887724609375</v>
      </c>
      <c r="J81">
        <f t="shared" si="25"/>
        <v>2.0007561126708984</v>
      </c>
      <c r="K81">
        <f t="shared" si="26"/>
        <v>2.739816679382324</v>
      </c>
      <c r="M81">
        <f t="shared" si="27"/>
        <v>317.66877357892281</v>
      </c>
      <c r="N81">
        <f t="shared" si="28"/>
        <v>2.1012298864682123E-2</v>
      </c>
      <c r="O81">
        <f t="shared" si="29"/>
        <v>3.8159006676634043E-2</v>
      </c>
      <c r="P81">
        <f t="shared" si="30"/>
        <v>-3.8159006676634043E-2</v>
      </c>
      <c r="R81" s="22">
        <f t="shared" si="31"/>
        <v>315.06322261452874</v>
      </c>
      <c r="S81" s="22">
        <f t="shared" si="32"/>
        <v>-4.6550111214299639E-4</v>
      </c>
      <c r="T81" s="22">
        <f t="shared" si="33"/>
        <v>1.9069175401437918E-3</v>
      </c>
      <c r="U81" s="22">
        <f t="shared" si="34"/>
        <v>0.24411182043450871</v>
      </c>
      <c r="V81" s="22">
        <f t="shared" si="35"/>
        <v>165221.20961285578</v>
      </c>
    </row>
    <row r="82" spans="1:22" x14ac:dyDescent="0.2">
      <c r="A82" s="1"/>
      <c r="B82" s="22">
        <v>0.748138427734375</v>
      </c>
      <c r="C82" s="22">
        <v>0.21649169921875</v>
      </c>
      <c r="D82" s="22">
        <v>0.3953857421875</v>
      </c>
      <c r="E82" s="22">
        <v>0.578582763671875</v>
      </c>
      <c r="G82">
        <f t="shared" si="22"/>
        <v>22.44415283203125</v>
      </c>
      <c r="H82">
        <f t="shared" si="23"/>
        <v>1.9924601989746094</v>
      </c>
      <c r="I82">
        <f t="shared" si="24"/>
        <v>3.448504345703125</v>
      </c>
      <c r="J82">
        <f t="shared" si="25"/>
        <v>1.9935643951416016</v>
      </c>
      <c r="K82">
        <f t="shared" si="26"/>
        <v>2.7210343704223634</v>
      </c>
      <c r="M82">
        <f t="shared" si="27"/>
        <v>319.37540946060091</v>
      </c>
      <c r="N82">
        <f t="shared" si="28"/>
        <v>2.1000654939117246E-2</v>
      </c>
      <c r="O82">
        <f t="shared" si="29"/>
        <v>3.7897414629837929E-2</v>
      </c>
      <c r="P82">
        <f t="shared" si="30"/>
        <v>-3.7897414629837929E-2</v>
      </c>
      <c r="R82" s="22">
        <f t="shared" si="31"/>
        <v>316.76985849620684</v>
      </c>
      <c r="S82" s="22">
        <f t="shared" si="32"/>
        <v>-4.5385718657811949E-4</v>
      </c>
      <c r="T82" s="22">
        <f t="shared" si="33"/>
        <v>1.6453254933476782E-3</v>
      </c>
      <c r="U82" s="22">
        <f t="shared" si="34"/>
        <v>0.2758464440094916</v>
      </c>
      <c r="V82" s="22">
        <f t="shared" si="35"/>
        <v>192527.16850067631</v>
      </c>
    </row>
    <row r="83" spans="1:22" x14ac:dyDescent="0.2">
      <c r="A83" s="1"/>
      <c r="B83" s="22">
        <v>0.76336669921875</v>
      </c>
      <c r="C83" s="22">
        <v>0.222991943359375</v>
      </c>
      <c r="D83" s="22">
        <v>0.505767822265625</v>
      </c>
      <c r="E83" s="22">
        <v>0.61431884765625</v>
      </c>
      <c r="G83">
        <f t="shared" si="22"/>
        <v>22.9010009765625</v>
      </c>
      <c r="H83">
        <f t="shared" si="23"/>
        <v>1.9937530975341797</v>
      </c>
      <c r="I83">
        <f t="shared" si="24"/>
        <v>3.4823695678710935</v>
      </c>
      <c r="J83">
        <f t="shared" si="25"/>
        <v>2.0006651550292971</v>
      </c>
      <c r="K83">
        <f t="shared" si="26"/>
        <v>2.7415173614501951</v>
      </c>
      <c r="M83">
        <f t="shared" si="27"/>
        <v>325.87625911676412</v>
      </c>
      <c r="N83">
        <f t="shared" si="28"/>
        <v>2.101428217068493E-2</v>
      </c>
      <c r="O83">
        <f t="shared" si="29"/>
        <v>3.8182693056409402E-2</v>
      </c>
      <c r="P83">
        <f t="shared" si="30"/>
        <v>-3.8182693056409402E-2</v>
      </c>
      <c r="R83" s="22">
        <f t="shared" si="31"/>
        <v>323.27070815237005</v>
      </c>
      <c r="S83" s="22">
        <f t="shared" si="32"/>
        <v>-4.6748441814580335E-4</v>
      </c>
      <c r="T83" s="22">
        <f t="shared" si="33"/>
        <v>1.9306039199191508E-3</v>
      </c>
      <c r="U83" s="22">
        <f t="shared" si="34"/>
        <v>0.24214413599936155</v>
      </c>
      <c r="V83" s="22">
        <f t="shared" si="35"/>
        <v>167445.38059671395</v>
      </c>
    </row>
    <row r="84" spans="1:22" x14ac:dyDescent="0.2">
      <c r="A84" s="1"/>
      <c r="B84" s="22">
        <v>0.7642822265625</v>
      </c>
      <c r="C84" s="22">
        <v>0.221923828125</v>
      </c>
      <c r="D84" s="22">
        <v>0.416259765625</v>
      </c>
      <c r="E84" s="22">
        <v>0.595123291015625</v>
      </c>
      <c r="G84">
        <f t="shared" si="22"/>
        <v>22.928466796875</v>
      </c>
      <c r="H84">
        <f t="shared" si="23"/>
        <v>1.9935406494140626</v>
      </c>
      <c r="I84">
        <f t="shared" si="24"/>
        <v>3.4549084960937497</v>
      </c>
      <c r="J84">
        <f t="shared" si="25"/>
        <v>1.9968509979248048</v>
      </c>
      <c r="K84">
        <f t="shared" si="26"/>
        <v>2.7258797470092775</v>
      </c>
      <c r="M84">
        <f t="shared" si="27"/>
        <v>326.26709176142322</v>
      </c>
      <c r="N84">
        <f t="shared" si="28"/>
        <v>2.1012042954230148E-2</v>
      </c>
      <c r="O84">
        <f t="shared" si="29"/>
        <v>3.7964898983416123E-2</v>
      </c>
      <c r="P84">
        <f t="shared" si="30"/>
        <v>-3.7964898983416123E-2</v>
      </c>
      <c r="R84" s="22">
        <f t="shared" si="31"/>
        <v>323.66154079702915</v>
      </c>
      <c r="S84" s="22">
        <f t="shared" si="32"/>
        <v>-4.6524520169102107E-4</v>
      </c>
      <c r="T84" s="22">
        <f t="shared" si="33"/>
        <v>1.7128098469258723E-3</v>
      </c>
      <c r="U84" s="22">
        <f t="shared" si="34"/>
        <v>0.27162688405022706</v>
      </c>
      <c r="V84" s="22">
        <f t="shared" si="35"/>
        <v>188965.24992422975</v>
      </c>
    </row>
    <row r="85" spans="1:22" x14ac:dyDescent="0.2">
      <c r="A85" s="1"/>
      <c r="B85" s="22">
        <v>0.775848388671875</v>
      </c>
      <c r="C85" s="22">
        <v>0.222625732421875</v>
      </c>
      <c r="D85" s="22">
        <v>0.452880859375</v>
      </c>
      <c r="E85" s="22">
        <v>0.601318359375</v>
      </c>
      <c r="G85">
        <f t="shared" si="22"/>
        <v>23.27545166015625</v>
      </c>
      <c r="H85">
        <f t="shared" si="23"/>
        <v>1.993680258178711</v>
      </c>
      <c r="I85">
        <f t="shared" si="24"/>
        <v>3.4661438476562498</v>
      </c>
      <c r="J85">
        <f t="shared" si="25"/>
        <v>1.9980819580078126</v>
      </c>
      <c r="K85">
        <f t="shared" si="26"/>
        <v>2.7321129028320312</v>
      </c>
      <c r="M85">
        <f t="shared" si="27"/>
        <v>331.20461083894992</v>
      </c>
      <c r="N85">
        <f t="shared" si="28"/>
        <v>2.1013514439329004E-2</v>
      </c>
      <c r="O85">
        <f t="shared" si="29"/>
        <v>3.8051711738607677E-2</v>
      </c>
      <c r="P85">
        <f t="shared" si="30"/>
        <v>-3.8051711738607677E-2</v>
      </c>
      <c r="R85" s="22">
        <f t="shared" si="31"/>
        <v>328.59905987455585</v>
      </c>
      <c r="S85" s="22">
        <f t="shared" si="32"/>
        <v>-4.6671668678987741E-4</v>
      </c>
      <c r="T85" s="22">
        <f t="shared" si="33"/>
        <v>1.7996226021174261E-3</v>
      </c>
      <c r="U85" s="22">
        <f t="shared" si="34"/>
        <v>0.25934142316324604</v>
      </c>
      <c r="V85" s="22">
        <f t="shared" si="35"/>
        <v>182593.31678093396</v>
      </c>
    </row>
    <row r="86" spans="1:22" x14ac:dyDescent="0.2">
      <c r="A86" s="1"/>
      <c r="B86" s="22">
        <v>0.78021240234375</v>
      </c>
      <c r="C86" s="22">
        <v>0.23284912109375</v>
      </c>
      <c r="D86" s="22">
        <v>0.5362548828125</v>
      </c>
      <c r="E86" s="22">
        <v>0.63519287109375</v>
      </c>
      <c r="G86">
        <f t="shared" si="22"/>
        <v>23.4063720703125</v>
      </c>
      <c r="H86">
        <f t="shared" si="23"/>
        <v>1.9957136901855468</v>
      </c>
      <c r="I86">
        <f t="shared" si="24"/>
        <v>3.4917229980468751</v>
      </c>
      <c r="J86">
        <f t="shared" si="25"/>
        <v>2.0048128234863283</v>
      </c>
      <c r="K86">
        <f t="shared" si="26"/>
        <v>2.7482679107666019</v>
      </c>
      <c r="M86">
        <f t="shared" si="27"/>
        <v>333.06757977849168</v>
      </c>
      <c r="N86">
        <f t="shared" si="28"/>
        <v>2.1034946939681932E-2</v>
      </c>
      <c r="O86">
        <f t="shared" si="29"/>
        <v>3.8276711849117018E-2</v>
      </c>
      <c r="P86">
        <f t="shared" si="30"/>
        <v>-3.8276711849117018E-2</v>
      </c>
      <c r="R86" s="22">
        <f t="shared" si="31"/>
        <v>330.46202881409761</v>
      </c>
      <c r="S86" s="22">
        <f t="shared" si="32"/>
        <v>-4.8814918714280495E-4</v>
      </c>
      <c r="T86" s="22">
        <f t="shared" si="33"/>
        <v>2.0246227126267669E-3</v>
      </c>
      <c r="U86" s="22">
        <f t="shared" si="34"/>
        <v>0.24110624863507288</v>
      </c>
      <c r="V86" s="22">
        <f t="shared" si="35"/>
        <v>163221.53592031609</v>
      </c>
    </row>
    <row r="87" spans="1:22" x14ac:dyDescent="0.2">
      <c r="A87" s="1"/>
      <c r="B87" s="22">
        <v>0.79071044921875</v>
      </c>
      <c r="C87" s="22">
        <v>0.229156494140625</v>
      </c>
      <c r="D87" s="22">
        <v>0.457122802734375</v>
      </c>
      <c r="E87" s="22">
        <v>0.609527587890625</v>
      </c>
      <c r="G87">
        <f t="shared" si="22"/>
        <v>23.7213134765625</v>
      </c>
      <c r="H87">
        <f t="shared" si="23"/>
        <v>1.9949792266845703</v>
      </c>
      <c r="I87">
        <f t="shared" si="24"/>
        <v>3.4674452758789061</v>
      </c>
      <c r="J87">
        <f t="shared" si="25"/>
        <v>1.9997131317138672</v>
      </c>
      <c r="K87">
        <f t="shared" si="26"/>
        <v>2.7335792037963866</v>
      </c>
      <c r="M87">
        <f t="shared" si="27"/>
        <v>337.54912743724941</v>
      </c>
      <c r="N87">
        <f t="shared" si="28"/>
        <v>2.102720564850968E-2</v>
      </c>
      <c r="O87">
        <f t="shared" si="29"/>
        <v>3.8072133757609844E-2</v>
      </c>
      <c r="P87">
        <f t="shared" si="30"/>
        <v>-3.8072133757609844E-2</v>
      </c>
      <c r="R87" s="22">
        <f t="shared" si="31"/>
        <v>334.94357647285534</v>
      </c>
      <c r="S87" s="22">
        <f t="shared" si="32"/>
        <v>-4.8040789597055336E-4</v>
      </c>
      <c r="T87" s="22">
        <f t="shared" si="33"/>
        <v>1.8200446211195931E-3</v>
      </c>
      <c r="U87" s="22">
        <f t="shared" si="34"/>
        <v>0.26395391101732024</v>
      </c>
      <c r="V87" s="22">
        <f t="shared" si="35"/>
        <v>184030.42023596991</v>
      </c>
    </row>
    <row r="88" spans="1:22" x14ac:dyDescent="0.2">
      <c r="A88" s="1"/>
      <c r="B88" s="22">
        <v>0.7958984375</v>
      </c>
      <c r="C88" s="22">
        <v>0.227691650390625</v>
      </c>
      <c r="D88" s="22">
        <v>0.460357666015625</v>
      </c>
      <c r="E88" s="22">
        <v>0.604705810546875</v>
      </c>
      <c r="G88">
        <f t="shared" si="22"/>
        <v>23.876953125</v>
      </c>
      <c r="H88">
        <f t="shared" si="23"/>
        <v>1.9946878692626953</v>
      </c>
      <c r="I88">
        <f t="shared" si="24"/>
        <v>3.4684377319335935</v>
      </c>
      <c r="J88">
        <f t="shared" si="25"/>
        <v>1.9987550445556641</v>
      </c>
      <c r="K88">
        <f t="shared" si="26"/>
        <v>2.7335963882446288</v>
      </c>
      <c r="M88">
        <f t="shared" si="27"/>
        <v>339.76384575698438</v>
      </c>
      <c r="N88">
        <f t="shared" si="28"/>
        <v>2.1024134723085976E-2</v>
      </c>
      <c r="O88">
        <f t="shared" si="29"/>
        <v>3.8072373095329091E-2</v>
      </c>
      <c r="P88">
        <f t="shared" si="30"/>
        <v>-3.8072373095329091E-2</v>
      </c>
      <c r="R88" s="22">
        <f t="shared" si="31"/>
        <v>337.15829479259031</v>
      </c>
      <c r="S88" s="22">
        <f t="shared" si="32"/>
        <v>-4.7733697054684956E-4</v>
      </c>
      <c r="T88" s="22">
        <f t="shared" si="33"/>
        <v>1.8202839588388406E-3</v>
      </c>
      <c r="U88" s="22">
        <f t="shared" si="34"/>
        <v>0.26223214692906643</v>
      </c>
      <c r="V88" s="22">
        <f t="shared" si="35"/>
        <v>185222.91159872862</v>
      </c>
    </row>
    <row r="89" spans="1:22" x14ac:dyDescent="0.2">
      <c r="A89" s="1"/>
      <c r="B89" s="22">
        <v>0.80792236328125</v>
      </c>
      <c r="C89" s="22">
        <v>0.23406982421875</v>
      </c>
      <c r="D89" s="22">
        <v>0.55078125</v>
      </c>
      <c r="E89" s="22">
        <v>0.6419677734375</v>
      </c>
      <c r="G89">
        <f t="shared" si="22"/>
        <v>24.2376708984375</v>
      </c>
      <c r="H89">
        <f t="shared" si="23"/>
        <v>1.9959564880371095</v>
      </c>
      <c r="I89">
        <f t="shared" si="24"/>
        <v>3.4961796874999997</v>
      </c>
      <c r="J89">
        <f t="shared" si="25"/>
        <v>2.0061589965820312</v>
      </c>
      <c r="K89">
        <f t="shared" si="26"/>
        <v>2.7511693420410155</v>
      </c>
      <c r="M89">
        <f t="shared" si="27"/>
        <v>344.89678115684069</v>
      </c>
      <c r="N89">
        <f t="shared" si="28"/>
        <v>2.1037506044201685E-2</v>
      </c>
      <c r="O89">
        <f t="shared" si="29"/>
        <v>3.8317121755445903E-2</v>
      </c>
      <c r="P89">
        <f t="shared" si="30"/>
        <v>-3.8317121755445903E-2</v>
      </c>
      <c r="R89" s="22">
        <f t="shared" si="31"/>
        <v>342.29123019244662</v>
      </c>
      <c r="S89" s="22">
        <f t="shared" si="32"/>
        <v>-4.9070829166255811E-4</v>
      </c>
      <c r="T89" s="22">
        <f t="shared" si="33"/>
        <v>2.065032618955652E-3</v>
      </c>
      <c r="U89" s="22">
        <f t="shared" si="34"/>
        <v>0.23762738039010919</v>
      </c>
      <c r="V89" s="22">
        <f t="shared" si="35"/>
        <v>165755.84668757117</v>
      </c>
    </row>
    <row r="90" spans="1:22" x14ac:dyDescent="0.2">
      <c r="A90" s="1"/>
      <c r="B90" s="22">
        <v>0.814239501953125</v>
      </c>
      <c r="C90" s="22">
        <v>0.23968505859375</v>
      </c>
      <c r="D90" s="22">
        <v>0.554962158203125</v>
      </c>
      <c r="E90" s="22">
        <v>0.64398193359375</v>
      </c>
      <c r="G90">
        <f t="shared" si="22"/>
        <v>24.42718505859375</v>
      </c>
      <c r="H90">
        <f t="shared" si="23"/>
        <v>1.997073358154297</v>
      </c>
      <c r="I90">
        <f t="shared" si="24"/>
        <v>3.4974623901367186</v>
      </c>
      <c r="J90">
        <f t="shared" si="25"/>
        <v>2.006559210205078</v>
      </c>
      <c r="K90">
        <f t="shared" si="26"/>
        <v>2.7520108001708983</v>
      </c>
      <c r="M90">
        <f t="shared" si="27"/>
        <v>347.59352640498849</v>
      </c>
      <c r="N90">
        <f t="shared" si="28"/>
        <v>2.1049277924992549E-2</v>
      </c>
      <c r="O90">
        <f t="shared" si="29"/>
        <v>3.8328841228006942E-2</v>
      </c>
      <c r="P90">
        <f t="shared" si="30"/>
        <v>-3.8328841228006942E-2</v>
      </c>
      <c r="R90" s="22">
        <f t="shared" si="31"/>
        <v>344.98797544059443</v>
      </c>
      <c r="S90" s="22">
        <f t="shared" si="32"/>
        <v>-5.0248017245342266E-4</v>
      </c>
      <c r="T90" s="22">
        <f t="shared" si="33"/>
        <v>2.0767520915166912E-3</v>
      </c>
      <c r="U90" s="22">
        <f t="shared" si="34"/>
        <v>0.24195481709444286</v>
      </c>
      <c r="V90" s="22">
        <f t="shared" si="35"/>
        <v>166118.99747198194</v>
      </c>
    </row>
    <row r="91" spans="1:22" x14ac:dyDescent="0.2">
      <c r="A91" s="1"/>
      <c r="B91" s="22">
        <v>0.822052001953125</v>
      </c>
      <c r="C91" s="22">
        <v>0.240814208984375</v>
      </c>
      <c r="D91" s="22">
        <v>0.53948974609375</v>
      </c>
      <c r="E91" s="22">
        <v>0.647430419921875</v>
      </c>
      <c r="G91">
        <f t="shared" si="22"/>
        <v>24.66156005859375</v>
      </c>
      <c r="H91">
        <f t="shared" si="23"/>
        <v>1.9972979461669922</v>
      </c>
      <c r="I91">
        <f t="shared" si="24"/>
        <v>3.4927154541015626</v>
      </c>
      <c r="J91">
        <f t="shared" si="25"/>
        <v>2.0072444244384764</v>
      </c>
      <c r="K91">
        <f t="shared" si="26"/>
        <v>2.7499799392700197</v>
      </c>
      <c r="M91">
        <f t="shared" si="27"/>
        <v>350.92863163941291</v>
      </c>
      <c r="N91">
        <f t="shared" si="28"/>
        <v>2.1051645096673319E-2</v>
      </c>
      <c r="O91">
        <f t="shared" si="29"/>
        <v>3.8300556257242616E-2</v>
      </c>
      <c r="P91">
        <f t="shared" si="30"/>
        <v>-3.8300556257242616E-2</v>
      </c>
      <c r="R91" s="22">
        <f t="shared" si="31"/>
        <v>348.32308067501884</v>
      </c>
      <c r="S91" s="22">
        <f t="shared" si="32"/>
        <v>-5.048473441341926E-4</v>
      </c>
      <c r="T91" s="22">
        <f t="shared" si="33"/>
        <v>2.0484671207523647E-3</v>
      </c>
      <c r="U91" s="22">
        <f t="shared" si="34"/>
        <v>0.24645128009121833</v>
      </c>
      <c r="V91" s="22">
        <f t="shared" si="35"/>
        <v>170040.84524778026</v>
      </c>
    </row>
    <row r="92" spans="1:22" x14ac:dyDescent="0.2">
      <c r="A92" s="1"/>
      <c r="B92" s="22">
        <v>0.83477783203125</v>
      </c>
      <c r="C92" s="22">
        <v>0.244415283203125</v>
      </c>
      <c r="D92" s="22">
        <v>0.5167236328125</v>
      </c>
      <c r="E92" s="22">
        <v>0.64202880859375</v>
      </c>
      <c r="G92">
        <f t="shared" si="22"/>
        <v>25.0433349609375</v>
      </c>
      <c r="H92">
        <f t="shared" si="23"/>
        <v>1.9980141998291017</v>
      </c>
      <c r="I92">
        <f t="shared" si="24"/>
        <v>3.4857308105468752</v>
      </c>
      <c r="J92">
        <f t="shared" si="25"/>
        <v>2.0061711242675782</v>
      </c>
      <c r="K92">
        <f t="shared" si="26"/>
        <v>2.7459509674072269</v>
      </c>
      <c r="M92">
        <f t="shared" si="27"/>
        <v>356.36120540017453</v>
      </c>
      <c r="N92">
        <f t="shared" si="28"/>
        <v>2.1059194455006588E-2</v>
      </c>
      <c r="O92">
        <f t="shared" si="29"/>
        <v>3.8244442442997593E-2</v>
      </c>
      <c r="P92">
        <f t="shared" si="30"/>
        <v>-3.8244442442997593E-2</v>
      </c>
      <c r="R92" s="22">
        <f t="shared" si="31"/>
        <v>353.75565443578046</v>
      </c>
      <c r="S92" s="22">
        <f t="shared" si="32"/>
        <v>-5.1239670246746097E-4</v>
      </c>
      <c r="T92" s="22">
        <f t="shared" si="33"/>
        <v>1.9923533065073426E-3</v>
      </c>
      <c r="U92" s="22">
        <f t="shared" si="34"/>
        <v>0.25718164584257819</v>
      </c>
      <c r="V92" s="22">
        <f t="shared" si="35"/>
        <v>177556.68800325639</v>
      </c>
    </row>
    <row r="93" spans="1:22" x14ac:dyDescent="0.2">
      <c r="A93" s="1"/>
      <c r="B93" s="22">
        <v>0.839630126953125</v>
      </c>
      <c r="C93" s="22">
        <v>0.2413330078125</v>
      </c>
      <c r="D93" s="22">
        <v>0.4453125</v>
      </c>
      <c r="E93" s="22">
        <v>0.613372802734375</v>
      </c>
      <c r="G93">
        <f t="shared" si="22"/>
        <v>25.18890380859375</v>
      </c>
      <c r="H93">
        <f t="shared" si="23"/>
        <v>1.9974011352539063</v>
      </c>
      <c r="I93">
        <f t="shared" si="24"/>
        <v>3.4638218749999998</v>
      </c>
      <c r="J93">
        <f t="shared" si="25"/>
        <v>2.0004771759033204</v>
      </c>
      <c r="K93">
        <f t="shared" si="26"/>
        <v>2.7321495254516601</v>
      </c>
      <c r="M93">
        <f t="shared" si="27"/>
        <v>358.43261841686774</v>
      </c>
      <c r="N93">
        <f t="shared" si="28"/>
        <v>2.1052732716094213E-2</v>
      </c>
      <c r="O93">
        <f t="shared" si="29"/>
        <v>3.8052221802947914E-2</v>
      </c>
      <c r="P93">
        <f t="shared" si="30"/>
        <v>-3.8052221802947914E-2</v>
      </c>
      <c r="R93" s="22">
        <f t="shared" si="31"/>
        <v>355.82706745247367</v>
      </c>
      <c r="S93" s="22">
        <f t="shared" si="32"/>
        <v>-5.0593496355508596E-4</v>
      </c>
      <c r="T93" s="22">
        <f t="shared" si="33"/>
        <v>1.8001326664576628E-3</v>
      </c>
      <c r="U93" s="22">
        <f t="shared" si="34"/>
        <v>0.2810542650451841</v>
      </c>
      <c r="V93" s="22">
        <f t="shared" si="35"/>
        <v>197667.13536323817</v>
      </c>
    </row>
    <row r="94" spans="1:22" x14ac:dyDescent="0.2">
      <c r="A94" s="1"/>
      <c r="B94" s="22">
        <v>0.849761962890625</v>
      </c>
      <c r="C94" s="22">
        <v>0.2437744140625</v>
      </c>
      <c r="D94" s="22">
        <v>0.444122314453125</v>
      </c>
      <c r="E94" s="22">
        <v>0.613677978515625</v>
      </c>
      <c r="G94">
        <f t="shared" si="22"/>
        <v>25.49285888671875</v>
      </c>
      <c r="H94">
        <f t="shared" si="23"/>
        <v>1.9978867309570312</v>
      </c>
      <c r="I94">
        <f t="shared" si="24"/>
        <v>3.4634567260742188</v>
      </c>
      <c r="J94">
        <f t="shared" si="25"/>
        <v>2.0005378143310546</v>
      </c>
      <c r="K94">
        <f t="shared" si="26"/>
        <v>2.7319972702026369</v>
      </c>
      <c r="M94">
        <f t="shared" si="27"/>
        <v>362.75783301776187</v>
      </c>
      <c r="N94">
        <f t="shared" si="28"/>
        <v>2.1057850925133716E-2</v>
      </c>
      <c r="O94">
        <f t="shared" si="29"/>
        <v>3.805010125630414E-2</v>
      </c>
      <c r="P94">
        <f t="shared" si="30"/>
        <v>-3.805010125630414E-2</v>
      </c>
      <c r="R94" s="22">
        <f t="shared" si="31"/>
        <v>360.1522820533678</v>
      </c>
      <c r="S94" s="22">
        <f t="shared" si="32"/>
        <v>-5.1105317259458882E-4</v>
      </c>
      <c r="T94" s="22">
        <f t="shared" si="33"/>
        <v>1.7980121198138896E-3</v>
      </c>
      <c r="U94" s="22">
        <f t="shared" si="34"/>
        <v>0.28423232911660651</v>
      </c>
      <c r="V94" s="22">
        <f t="shared" si="35"/>
        <v>200305.81445171058</v>
      </c>
    </row>
    <row r="95" spans="1:22" x14ac:dyDescent="0.2">
      <c r="A95" s="1"/>
      <c r="B95" s="22">
        <v>0.862060546875</v>
      </c>
      <c r="C95" s="22">
        <v>0.2510986328125</v>
      </c>
      <c r="D95" s="22">
        <v>0.48187255859375</v>
      </c>
      <c r="E95" s="22">
        <v>0.63134765625</v>
      </c>
      <c r="G95">
        <f t="shared" si="22"/>
        <v>25.86181640625</v>
      </c>
      <c r="H95">
        <f t="shared" si="23"/>
        <v>1.9993435180664063</v>
      </c>
      <c r="I95">
        <f t="shared" si="24"/>
        <v>3.4750385009765625</v>
      </c>
      <c r="J95">
        <f t="shared" si="25"/>
        <v>2.0040487792968751</v>
      </c>
      <c r="K95">
        <f t="shared" si="26"/>
        <v>2.739543640136719</v>
      </c>
      <c r="M95">
        <f t="shared" si="27"/>
        <v>368.00801821101589</v>
      </c>
      <c r="N95">
        <f t="shared" si="28"/>
        <v>2.1073205552252235E-2</v>
      </c>
      <c r="O95">
        <f t="shared" si="29"/>
        <v>3.8155203901625613E-2</v>
      </c>
      <c r="P95">
        <f t="shared" si="30"/>
        <v>-3.8155203901625613E-2</v>
      </c>
      <c r="R95" s="22">
        <f t="shared" si="31"/>
        <v>365.40246724662182</v>
      </c>
      <c r="S95" s="22">
        <f t="shared" si="32"/>
        <v>-5.264077997131078E-4</v>
      </c>
      <c r="T95" s="22">
        <f t="shared" si="33"/>
        <v>1.9031147651353622E-3</v>
      </c>
      <c r="U95" s="22">
        <f t="shared" si="34"/>
        <v>0.27660328707274057</v>
      </c>
      <c r="V95" s="22">
        <f t="shared" si="35"/>
        <v>192002.32899282454</v>
      </c>
    </row>
    <row r="96" spans="1:22" x14ac:dyDescent="0.2">
      <c r="A96" s="1"/>
      <c r="B96" s="22">
        <v>0.865692138671875</v>
      </c>
      <c r="C96" s="22">
        <v>0.246826171875</v>
      </c>
      <c r="D96" s="22">
        <v>0.453216552734375</v>
      </c>
      <c r="E96" s="22">
        <v>0.615234375</v>
      </c>
      <c r="G96">
        <f t="shared" si="22"/>
        <v>25.97076416015625</v>
      </c>
      <c r="H96">
        <f t="shared" si="23"/>
        <v>1.9984937255859374</v>
      </c>
      <c r="I96">
        <f t="shared" si="24"/>
        <v>3.4662468383789062</v>
      </c>
      <c r="J96">
        <f t="shared" si="25"/>
        <v>2.0008470703125001</v>
      </c>
      <c r="K96">
        <f t="shared" si="26"/>
        <v>2.7335469543457034</v>
      </c>
      <c r="M96">
        <f t="shared" si="27"/>
        <v>369.55832103483039</v>
      </c>
      <c r="N96">
        <f t="shared" si="28"/>
        <v>2.1064248686433099E-2</v>
      </c>
      <c r="O96">
        <f t="shared" si="29"/>
        <v>3.807168460091509E-2</v>
      </c>
      <c r="P96">
        <f t="shared" si="30"/>
        <v>-3.807168460091509E-2</v>
      </c>
      <c r="R96" s="22">
        <f t="shared" si="31"/>
        <v>366.95277007043632</v>
      </c>
      <c r="S96" s="22">
        <f t="shared" si="32"/>
        <v>-5.1745093389397173E-4</v>
      </c>
      <c r="T96" s="22">
        <f t="shared" si="33"/>
        <v>1.8195954644248391E-3</v>
      </c>
      <c r="U96" s="22">
        <f t="shared" si="34"/>
        <v>0.28437690904969043</v>
      </c>
      <c r="V96" s="22">
        <f t="shared" si="35"/>
        <v>201667.22617459777</v>
      </c>
    </row>
    <row r="97" spans="1:22" x14ac:dyDescent="0.2">
      <c r="A97" s="1"/>
      <c r="B97" s="22">
        <v>0.8759765625</v>
      </c>
      <c r="C97" s="22">
        <v>0.245880126953125</v>
      </c>
      <c r="D97" s="22">
        <v>0.46331787109375</v>
      </c>
      <c r="E97" s="22">
        <v>0.6168212890625</v>
      </c>
      <c r="G97">
        <f t="shared" si="22"/>
        <v>26.279296875</v>
      </c>
      <c r="H97">
        <f t="shared" si="23"/>
        <v>1.9983055572509767</v>
      </c>
      <c r="I97">
        <f t="shared" si="24"/>
        <v>3.4693459228515624</v>
      </c>
      <c r="J97">
        <f t="shared" si="25"/>
        <v>2.0011623901367188</v>
      </c>
      <c r="K97">
        <f t="shared" si="26"/>
        <v>2.7352541564941406</v>
      </c>
      <c r="M97">
        <f t="shared" si="27"/>
        <v>373.94867440983438</v>
      </c>
      <c r="N97">
        <f t="shared" si="28"/>
        <v>2.1062265380430292E-2</v>
      </c>
      <c r="O97">
        <f t="shared" si="29"/>
        <v>3.8095461789611991E-2</v>
      </c>
      <c r="P97">
        <f t="shared" si="30"/>
        <v>-3.8095461789611991E-2</v>
      </c>
      <c r="R97" s="22">
        <f t="shared" si="31"/>
        <v>371.34312344544031</v>
      </c>
      <c r="S97" s="22">
        <f t="shared" si="32"/>
        <v>-5.1546762789116476E-4</v>
      </c>
      <c r="T97" s="22">
        <f t="shared" si="33"/>
        <v>1.8433726531217401E-3</v>
      </c>
      <c r="U97" s="22">
        <f t="shared" si="34"/>
        <v>0.27963289301174321</v>
      </c>
      <c r="V97" s="22">
        <f t="shared" si="35"/>
        <v>201447.66866133825</v>
      </c>
    </row>
    <row r="98" spans="1:22" x14ac:dyDescent="0.2">
      <c r="A98" s="1"/>
      <c r="B98" s="22">
        <v>0.88079833984375</v>
      </c>
      <c r="C98" s="22">
        <v>0.247314453125</v>
      </c>
      <c r="D98" s="22">
        <v>0.492523193359375</v>
      </c>
      <c r="E98" s="22">
        <v>0.6263427734375</v>
      </c>
      <c r="G98">
        <f t="shared" si="22"/>
        <v>26.4239501953125</v>
      </c>
      <c r="H98">
        <f t="shared" si="23"/>
        <v>1.9985908447265626</v>
      </c>
      <c r="I98">
        <f t="shared" si="24"/>
        <v>3.4783061157226562</v>
      </c>
      <c r="J98">
        <f t="shared" si="25"/>
        <v>2.0030543090820312</v>
      </c>
      <c r="K98">
        <f t="shared" si="26"/>
        <v>2.7406802124023439</v>
      </c>
      <c r="M98">
        <f t="shared" si="27"/>
        <v>376.00705967170569</v>
      </c>
      <c r="N98">
        <f t="shared" si="28"/>
        <v>2.1065272328241E-2</v>
      </c>
      <c r="O98">
        <f t="shared" si="29"/>
        <v>3.8171033598918443E-2</v>
      </c>
      <c r="P98">
        <f t="shared" si="30"/>
        <v>-3.8171033598918443E-2</v>
      </c>
      <c r="R98" s="22">
        <f t="shared" si="31"/>
        <v>373.40150870731162</v>
      </c>
      <c r="S98" s="22">
        <f t="shared" si="32"/>
        <v>-5.18474575701873E-4</v>
      </c>
      <c r="T98" s="22">
        <f t="shared" si="33"/>
        <v>1.9189444624281918E-3</v>
      </c>
      <c r="U98" s="22">
        <f t="shared" si="34"/>
        <v>0.27018737949602056</v>
      </c>
      <c r="V98" s="22">
        <f t="shared" si="35"/>
        <v>194586.92839646712</v>
      </c>
    </row>
    <row r="99" spans="1:22" x14ac:dyDescent="0.2">
      <c r="A99" s="1"/>
      <c r="B99" s="22">
        <v>0.89447021484375</v>
      </c>
      <c r="C99" s="22">
        <v>0.254302978515625</v>
      </c>
      <c r="D99" s="22">
        <v>0.6142578125</v>
      </c>
      <c r="E99" s="22">
        <v>0.665069580078125</v>
      </c>
      <c r="G99">
        <f t="shared" si="22"/>
        <v>26.8341064453125</v>
      </c>
      <c r="H99">
        <f t="shared" si="23"/>
        <v>1.9999808624267579</v>
      </c>
      <c r="I99">
        <f t="shared" si="24"/>
        <v>3.5156542968749998</v>
      </c>
      <c r="J99">
        <f t="shared" si="25"/>
        <v>2.0107493255615236</v>
      </c>
      <c r="K99">
        <f t="shared" si="26"/>
        <v>2.7632018112182619</v>
      </c>
      <c r="M99">
        <f t="shared" si="27"/>
        <v>381.84349383194831</v>
      </c>
      <c r="N99">
        <f t="shared" si="28"/>
        <v>2.1079923201616585E-2</v>
      </c>
      <c r="O99">
        <f t="shared" si="29"/>
        <v>3.8484704891619245E-2</v>
      </c>
      <c r="P99">
        <f t="shared" si="30"/>
        <v>-3.8484704891619245E-2</v>
      </c>
      <c r="R99" s="22">
        <f t="shared" si="31"/>
        <v>379.23794286755424</v>
      </c>
      <c r="S99" s="22">
        <f t="shared" si="32"/>
        <v>-5.3312544907745812E-4</v>
      </c>
      <c r="T99" s="22">
        <f t="shared" si="33"/>
        <v>2.2326157551289944E-3</v>
      </c>
      <c r="U99" s="22">
        <f t="shared" si="34"/>
        <v>0.23878961162605233</v>
      </c>
      <c r="V99" s="22">
        <f t="shared" si="35"/>
        <v>169862.61160091247</v>
      </c>
    </row>
    <row r="100" spans="1:22" x14ac:dyDescent="0.2">
      <c r="A100" s="1"/>
      <c r="B100" s="22">
        <v>0.907623291015625</v>
      </c>
      <c r="C100" s="22">
        <v>0.26025390625</v>
      </c>
      <c r="D100" s="22">
        <v>0.57489013671875</v>
      </c>
      <c r="E100" s="22">
        <v>0.6624755859375</v>
      </c>
      <c r="G100">
        <f t="shared" si="22"/>
        <v>27.22869873046875</v>
      </c>
      <c r="H100">
        <f t="shared" si="23"/>
        <v>2.001164501953125</v>
      </c>
      <c r="I100">
        <f t="shared" si="24"/>
        <v>3.5035762939453123</v>
      </c>
      <c r="J100">
        <f t="shared" si="25"/>
        <v>2.0102338989257813</v>
      </c>
      <c r="K100">
        <f t="shared" si="26"/>
        <v>2.7569050964355468</v>
      </c>
      <c r="M100">
        <f t="shared" si="27"/>
        <v>387.45845616021751</v>
      </c>
      <c r="N100">
        <f t="shared" si="28"/>
        <v>2.1092398836150376E-2</v>
      </c>
      <c r="O100">
        <f t="shared" si="29"/>
        <v>3.8397006914144105E-2</v>
      </c>
      <c r="P100">
        <f t="shared" si="30"/>
        <v>-3.8397006914144105E-2</v>
      </c>
      <c r="R100" s="22">
        <f t="shared" si="31"/>
        <v>384.85290519582344</v>
      </c>
      <c r="S100" s="22">
        <f t="shared" si="32"/>
        <v>-5.4560108361124959E-4</v>
      </c>
      <c r="T100" s="22">
        <f t="shared" si="33"/>
        <v>2.1449177776538542E-3</v>
      </c>
      <c r="U100" s="22">
        <f t="shared" si="34"/>
        <v>0.25436923004481643</v>
      </c>
      <c r="V100" s="22">
        <f t="shared" si="35"/>
        <v>179425.48157570019</v>
      </c>
    </row>
    <row r="101" spans="1:22" x14ac:dyDescent="0.2">
      <c r="A101" s="1"/>
      <c r="B101" s="22">
        <v>0.905059814453125</v>
      </c>
      <c r="C101" s="22">
        <v>0.25384521484375</v>
      </c>
      <c r="D101" s="22">
        <v>0.517852783203125</v>
      </c>
      <c r="E101" s="22">
        <v>0.635040283203125</v>
      </c>
      <c r="G101">
        <f t="shared" si="22"/>
        <v>27.15179443359375</v>
      </c>
      <c r="H101">
        <f t="shared" si="23"/>
        <v>1.9998898132324219</v>
      </c>
      <c r="I101">
        <f t="shared" si="24"/>
        <v>3.4860772338867188</v>
      </c>
      <c r="J101">
        <f t="shared" si="25"/>
        <v>2.0047825042724612</v>
      </c>
      <c r="K101">
        <f t="shared" si="26"/>
        <v>2.7454298690795902</v>
      </c>
      <c r="M101">
        <f t="shared" si="27"/>
        <v>386.36412475517204</v>
      </c>
      <c r="N101">
        <f t="shared" si="28"/>
        <v>2.1078963537421676E-2</v>
      </c>
      <c r="O101">
        <f t="shared" si="29"/>
        <v>3.8237184806122426E-2</v>
      </c>
      <c r="P101">
        <f t="shared" si="30"/>
        <v>-3.8237184806122426E-2</v>
      </c>
      <c r="R101" s="22">
        <f t="shared" si="31"/>
        <v>383.75857379077797</v>
      </c>
      <c r="S101" s="22">
        <f t="shared" si="32"/>
        <v>-5.3216578488254895E-4</v>
      </c>
      <c r="T101" s="22">
        <f t="shared" si="33"/>
        <v>1.9850956696321753E-3</v>
      </c>
      <c r="U101" s="22">
        <f t="shared" si="34"/>
        <v>0.26808067390583529</v>
      </c>
      <c r="V101" s="22">
        <f t="shared" si="35"/>
        <v>193319.93901426718</v>
      </c>
    </row>
    <row r="102" spans="1:22" x14ac:dyDescent="0.2">
      <c r="A102" s="1"/>
      <c r="B102" s="22">
        <v>0.915283203125</v>
      </c>
      <c r="C102" s="22">
        <v>0.256256103515625</v>
      </c>
      <c r="D102" s="22">
        <v>0.626922607421875</v>
      </c>
      <c r="E102" s="22">
        <v>0.671234130859375</v>
      </c>
      <c r="G102">
        <f t="shared" si="22"/>
        <v>27.45849609375</v>
      </c>
      <c r="H102">
        <f t="shared" si="23"/>
        <v>2.0003693389892576</v>
      </c>
      <c r="I102">
        <f t="shared" si="24"/>
        <v>3.519539855957031</v>
      </c>
      <c r="J102">
        <f t="shared" si="25"/>
        <v>2.0119742218017578</v>
      </c>
      <c r="K102">
        <f t="shared" si="26"/>
        <v>2.7657570388793946</v>
      </c>
      <c r="M102">
        <f t="shared" si="27"/>
        <v>390.72842262053206</v>
      </c>
      <c r="N102">
        <f t="shared" si="28"/>
        <v>2.1084017768848187E-2</v>
      </c>
      <c r="O102">
        <f t="shared" si="29"/>
        <v>3.8520293020604383E-2</v>
      </c>
      <c r="P102">
        <f t="shared" si="30"/>
        <v>-3.8520293020604383E-2</v>
      </c>
      <c r="R102" s="22">
        <f t="shared" si="31"/>
        <v>388.12287165613799</v>
      </c>
      <c r="S102" s="22">
        <f t="shared" si="32"/>
        <v>-5.3722001630905972E-4</v>
      </c>
      <c r="T102" s="22">
        <f t="shared" si="33"/>
        <v>2.2682038841141325E-3</v>
      </c>
      <c r="U102" s="22">
        <f t="shared" si="34"/>
        <v>0.23684820402239803</v>
      </c>
      <c r="V102" s="22">
        <f t="shared" si="35"/>
        <v>171114.63143787131</v>
      </c>
    </row>
    <row r="103" spans="1:22" x14ac:dyDescent="0.2">
      <c r="A103" s="1"/>
      <c r="B103" s="22">
        <v>0.929534912109375</v>
      </c>
      <c r="C103" s="22">
        <v>0.26611328125</v>
      </c>
      <c r="D103" s="22">
        <v>0.665313720703125</v>
      </c>
      <c r="E103" s="22">
        <v>0.69122314453125</v>
      </c>
      <c r="G103">
        <f t="shared" si="22"/>
        <v>27.88604736328125</v>
      </c>
      <c r="H103">
        <f t="shared" si="23"/>
        <v>2.0023299316406251</v>
      </c>
      <c r="I103">
        <f t="shared" si="24"/>
        <v>3.5313182495117186</v>
      </c>
      <c r="J103">
        <f t="shared" si="25"/>
        <v>2.0159460388183592</v>
      </c>
      <c r="K103">
        <f t="shared" si="26"/>
        <v>2.7736321441650391</v>
      </c>
      <c r="M103">
        <f t="shared" si="27"/>
        <v>396.81238412239213</v>
      </c>
      <c r="N103">
        <f t="shared" si="28"/>
        <v>2.1104682537845192E-2</v>
      </c>
      <c r="O103">
        <f t="shared" si="29"/>
        <v>3.862997415271642E-2</v>
      </c>
      <c r="P103">
        <f t="shared" si="30"/>
        <v>-3.862997415271642E-2</v>
      </c>
      <c r="R103" s="22">
        <f t="shared" si="31"/>
        <v>394.20683315799806</v>
      </c>
      <c r="S103" s="22">
        <f t="shared" si="32"/>
        <v>-5.5788478530606478E-4</v>
      </c>
      <c r="T103" s="22">
        <f t="shared" si="33"/>
        <v>2.3778850162261694E-3</v>
      </c>
      <c r="U103" s="22">
        <f t="shared" si="34"/>
        <v>0.23461386126712624</v>
      </c>
      <c r="V103" s="22">
        <f t="shared" si="35"/>
        <v>165780.44374224005</v>
      </c>
    </row>
    <row r="104" spans="1:22" x14ac:dyDescent="0.2">
      <c r="A104" s="1"/>
      <c r="B104" s="22">
        <v>0.93841552734375</v>
      </c>
      <c r="C104" s="22">
        <v>0.265350341796875</v>
      </c>
      <c r="D104" s="22">
        <v>0.6708984375</v>
      </c>
      <c r="E104" s="22">
        <v>0.693756103515625</v>
      </c>
      <c r="G104">
        <f t="shared" si="22"/>
        <v>28.1524658203125</v>
      </c>
      <c r="H104">
        <f t="shared" si="23"/>
        <v>2.0021781829833984</v>
      </c>
      <c r="I104">
        <f t="shared" si="24"/>
        <v>3.533031640625</v>
      </c>
      <c r="J104">
        <f t="shared" si="25"/>
        <v>2.0164493377685546</v>
      </c>
      <c r="K104">
        <f t="shared" si="26"/>
        <v>2.7747404891967773</v>
      </c>
      <c r="M104">
        <f t="shared" si="27"/>
        <v>400.60346077558546</v>
      </c>
      <c r="N104">
        <f t="shared" si="28"/>
        <v>2.1103083097520344E-2</v>
      </c>
      <c r="O104">
        <f t="shared" si="29"/>
        <v>3.8645410713047036E-2</v>
      </c>
      <c r="P104">
        <f t="shared" si="30"/>
        <v>-3.8645410713047036E-2</v>
      </c>
      <c r="R104" s="22">
        <f t="shared" si="31"/>
        <v>397.99790981119139</v>
      </c>
      <c r="S104" s="22">
        <f t="shared" si="32"/>
        <v>-5.5628534498121732E-4</v>
      </c>
      <c r="T104" s="22">
        <f t="shared" si="33"/>
        <v>2.3933215765567853E-3</v>
      </c>
      <c r="U104" s="22">
        <f t="shared" si="34"/>
        <v>0.23243234441630356</v>
      </c>
      <c r="V104" s="22">
        <f t="shared" si="35"/>
        <v>166295.20817832657</v>
      </c>
    </row>
    <row r="105" spans="1:22" x14ac:dyDescent="0.2">
      <c r="A105" s="1"/>
      <c r="B105" s="22">
        <v>0.94580078125</v>
      </c>
      <c r="C105" s="22">
        <v>0.26129150390625</v>
      </c>
      <c r="D105" s="22">
        <v>0.637847900390625</v>
      </c>
      <c r="E105" s="22">
        <v>0.67449951171875</v>
      </c>
      <c r="G105">
        <f t="shared" si="22"/>
        <v>28.3740234375</v>
      </c>
      <c r="H105">
        <f t="shared" si="23"/>
        <v>2.0013708801269532</v>
      </c>
      <c r="I105">
        <f t="shared" si="24"/>
        <v>3.5228917358398437</v>
      </c>
      <c r="J105">
        <f t="shared" si="25"/>
        <v>2.0126230529785158</v>
      </c>
      <c r="K105">
        <f t="shared" si="26"/>
        <v>2.7677573944091796</v>
      </c>
      <c r="M105">
        <f t="shared" si="27"/>
        <v>403.75617744250229</v>
      </c>
      <c r="N105">
        <f t="shared" si="28"/>
        <v>2.1094574074992167E-2</v>
      </c>
      <c r="O105">
        <f t="shared" si="29"/>
        <v>3.8548153125476041E-2</v>
      </c>
      <c r="P105">
        <f t="shared" si="30"/>
        <v>-3.8548153125476041E-2</v>
      </c>
      <c r="R105" s="22">
        <f t="shared" si="31"/>
        <v>401.15062647810822</v>
      </c>
      <c r="S105" s="22">
        <f t="shared" si="32"/>
        <v>-5.4777632245303978E-4</v>
      </c>
      <c r="T105" s="22">
        <f t="shared" si="33"/>
        <v>2.2960639889857901E-3</v>
      </c>
      <c r="U105" s="22">
        <f t="shared" si="34"/>
        <v>0.23857188871073309</v>
      </c>
      <c r="V105" s="22">
        <f t="shared" si="35"/>
        <v>174712.30261979901</v>
      </c>
    </row>
    <row r="106" spans="1:22" x14ac:dyDescent="0.2">
      <c r="A106" s="1"/>
      <c r="B106" s="22">
        <v>0.94854736328125</v>
      </c>
      <c r="C106" s="22">
        <v>0.265472412109375</v>
      </c>
      <c r="D106" s="22">
        <v>0.564788818359375</v>
      </c>
      <c r="E106" s="22">
        <v>0.655242919921875</v>
      </c>
      <c r="G106">
        <f t="shared" si="22"/>
        <v>28.4564208984375</v>
      </c>
      <c r="H106">
        <f t="shared" si="23"/>
        <v>2.0022024627685546</v>
      </c>
      <c r="I106">
        <f t="shared" si="24"/>
        <v>3.5004772094726562</v>
      </c>
      <c r="J106">
        <f t="shared" si="25"/>
        <v>2.0087967681884766</v>
      </c>
      <c r="K106">
        <f t="shared" si="26"/>
        <v>2.7546369888305664</v>
      </c>
      <c r="M106">
        <f t="shared" si="27"/>
        <v>404.92867537647965</v>
      </c>
      <c r="N106">
        <f t="shared" si="28"/>
        <v>2.1103339007972319E-2</v>
      </c>
      <c r="O106">
        <f t="shared" si="29"/>
        <v>3.836541767173491E-2</v>
      </c>
      <c r="P106">
        <f t="shared" si="30"/>
        <v>-3.836541767173491E-2</v>
      </c>
      <c r="R106" s="22">
        <f t="shared" si="31"/>
        <v>402.32312441208558</v>
      </c>
      <c r="S106" s="22">
        <f t="shared" si="32"/>
        <v>-5.5654125543319263E-4</v>
      </c>
      <c r="T106" s="22">
        <f t="shared" si="33"/>
        <v>2.1133285352446587E-3</v>
      </c>
      <c r="U106" s="22">
        <f t="shared" si="34"/>
        <v>0.26334819511097085</v>
      </c>
      <c r="V106" s="22">
        <f t="shared" si="35"/>
        <v>190374.15039943557</v>
      </c>
    </row>
    <row r="107" spans="1:22" x14ac:dyDescent="0.2">
      <c r="A107" s="1"/>
      <c r="B107" s="22">
        <v>0.963165283203125</v>
      </c>
      <c r="C107" s="22">
        <v>0.262237548828125</v>
      </c>
      <c r="D107" s="22">
        <v>0.539794921875</v>
      </c>
      <c r="E107" s="22">
        <v>0.650726318359375</v>
      </c>
      <c r="G107">
        <f t="shared" si="22"/>
        <v>28.89495849609375</v>
      </c>
      <c r="H107">
        <f t="shared" si="23"/>
        <v>2.0015590484619139</v>
      </c>
      <c r="I107">
        <f t="shared" si="24"/>
        <v>3.4928090820312501</v>
      </c>
      <c r="J107">
        <f t="shared" si="25"/>
        <v>2.0078993194580077</v>
      </c>
      <c r="K107">
        <f t="shared" si="26"/>
        <v>2.7503542007446287</v>
      </c>
      <c r="M107">
        <f t="shared" si="27"/>
        <v>411.16896993620338</v>
      </c>
      <c r="N107">
        <f t="shared" si="28"/>
        <v>2.1096557380994974E-2</v>
      </c>
      <c r="O107">
        <f t="shared" si="29"/>
        <v>3.8305768812599283E-2</v>
      </c>
      <c r="P107">
        <f t="shared" si="30"/>
        <v>-3.8305768812599283E-2</v>
      </c>
      <c r="R107" s="22">
        <f t="shared" si="31"/>
        <v>408.56341897180931</v>
      </c>
      <c r="S107" s="22">
        <f t="shared" si="32"/>
        <v>-5.4975962845584675E-4</v>
      </c>
      <c r="T107" s="22">
        <f t="shared" si="33"/>
        <v>2.0536796761090326E-3</v>
      </c>
      <c r="U107" s="22">
        <f t="shared" si="34"/>
        <v>0.26769492577218224</v>
      </c>
      <c r="V107" s="22">
        <f t="shared" si="35"/>
        <v>198942.13480550516</v>
      </c>
    </row>
    <row r="108" spans="1:22" x14ac:dyDescent="0.2">
      <c r="A108" s="1"/>
      <c r="B108" s="22">
        <v>0.967926025390625</v>
      </c>
      <c r="C108" s="22">
        <v>0.264617919921875</v>
      </c>
      <c r="D108" s="22">
        <v>0.549224853515625</v>
      </c>
      <c r="E108" s="22">
        <v>0.654327392578125</v>
      </c>
      <c r="G108">
        <f t="shared" si="22"/>
        <v>29.03778076171875</v>
      </c>
      <c r="H108">
        <f t="shared" si="23"/>
        <v>2.0020325042724609</v>
      </c>
      <c r="I108">
        <f t="shared" si="24"/>
        <v>3.4957021850585939</v>
      </c>
      <c r="J108">
        <f t="shared" si="25"/>
        <v>2.0086148529052736</v>
      </c>
      <c r="K108">
        <f t="shared" si="26"/>
        <v>2.7521585189819335</v>
      </c>
      <c r="M108">
        <f t="shared" si="27"/>
        <v>413.20129968843077</v>
      </c>
      <c r="N108">
        <f t="shared" si="28"/>
        <v>2.1101547634808492E-2</v>
      </c>
      <c r="O108">
        <f t="shared" si="29"/>
        <v>3.8330898593063142E-2</v>
      </c>
      <c r="P108">
        <f t="shared" si="30"/>
        <v>-3.8330898593063142E-2</v>
      </c>
      <c r="R108" s="22">
        <f t="shared" si="31"/>
        <v>410.5957487240367</v>
      </c>
      <c r="S108" s="22">
        <f t="shared" si="32"/>
        <v>-5.5474988226936542E-4</v>
      </c>
      <c r="T108" s="22">
        <f t="shared" si="33"/>
        <v>2.0788094565728915E-3</v>
      </c>
      <c r="U108" s="22">
        <f t="shared" si="34"/>
        <v>0.26685941826718529</v>
      </c>
      <c r="V108" s="22">
        <f t="shared" si="35"/>
        <v>197514.85516182976</v>
      </c>
    </row>
    <row r="109" spans="1:22" x14ac:dyDescent="0.2">
      <c r="A109" s="1"/>
      <c r="B109" s="22">
        <v>0.97991943359375</v>
      </c>
      <c r="C109" s="22">
        <v>0.271484375</v>
      </c>
      <c r="D109" s="22">
        <v>0.571014404296875</v>
      </c>
      <c r="E109" s="22">
        <v>0.661224365234375</v>
      </c>
      <c r="G109">
        <f t="shared" si="22"/>
        <v>29.3975830078125</v>
      </c>
      <c r="H109">
        <f t="shared" si="23"/>
        <v>2.0033982421875001</v>
      </c>
      <c r="I109">
        <f t="shared" si="24"/>
        <v>3.502387219238281</v>
      </c>
      <c r="J109">
        <f t="shared" si="25"/>
        <v>2.0099852813720704</v>
      </c>
      <c r="K109">
        <f t="shared" si="26"/>
        <v>2.7561862503051757</v>
      </c>
      <c r="M109">
        <f t="shared" si="27"/>
        <v>418.321207333465</v>
      </c>
      <c r="N109">
        <f t="shared" si="28"/>
        <v>2.1115942597732102E-2</v>
      </c>
      <c r="O109">
        <f t="shared" si="29"/>
        <v>3.8386995129598547E-2</v>
      </c>
      <c r="P109">
        <f t="shared" si="30"/>
        <v>-3.8386995129598547E-2</v>
      </c>
      <c r="R109" s="22">
        <f t="shared" si="31"/>
        <v>415.71565636907093</v>
      </c>
      <c r="S109" s="22">
        <f t="shared" si="32"/>
        <v>-5.6914484519297523E-4</v>
      </c>
      <c r="T109" s="22">
        <f t="shared" si="33"/>
        <v>2.1349059931082964E-3</v>
      </c>
      <c r="U109" s="22">
        <f t="shared" si="34"/>
        <v>0.26659012014123118</v>
      </c>
      <c r="V109" s="22">
        <f t="shared" si="35"/>
        <v>194723.16706733001</v>
      </c>
    </row>
    <row r="110" spans="1:22" x14ac:dyDescent="0.2">
      <c r="A110" s="1"/>
      <c r="B110" s="22">
        <v>0.989013671875</v>
      </c>
      <c r="C110" s="22">
        <v>0.275543212890625</v>
      </c>
      <c r="D110" s="22">
        <v>0.5806884765625</v>
      </c>
      <c r="E110" s="22">
        <v>0.665618896484375</v>
      </c>
      <c r="G110">
        <f t="shared" si="22"/>
        <v>29.67041015625</v>
      </c>
      <c r="H110">
        <f t="shared" si="23"/>
        <v>2.0042055450439453</v>
      </c>
      <c r="I110">
        <f t="shared" si="24"/>
        <v>3.5053552246093749</v>
      </c>
      <c r="J110">
        <f t="shared" si="25"/>
        <v>2.0108584747314455</v>
      </c>
      <c r="K110">
        <f t="shared" si="26"/>
        <v>2.7581068496704102</v>
      </c>
      <c r="M110">
        <f t="shared" si="27"/>
        <v>422.20347827041218</v>
      </c>
      <c r="N110">
        <f t="shared" si="28"/>
        <v>2.112445162026028E-2</v>
      </c>
      <c r="O110">
        <f t="shared" si="29"/>
        <v>3.8413744424378976E-2</v>
      </c>
      <c r="P110">
        <f t="shared" si="30"/>
        <v>-3.8413744424378976E-2</v>
      </c>
      <c r="R110" s="22">
        <f t="shared" si="31"/>
        <v>419.59792730601811</v>
      </c>
      <c r="S110" s="22">
        <f t="shared" si="32"/>
        <v>-5.7765386772115276E-4</v>
      </c>
      <c r="T110" s="22">
        <f t="shared" si="33"/>
        <v>2.1616552878887252E-3</v>
      </c>
      <c r="U110" s="22">
        <f t="shared" si="34"/>
        <v>0.26722755980457158</v>
      </c>
      <c r="V110" s="22">
        <f t="shared" si="35"/>
        <v>194109.54635409825</v>
      </c>
    </row>
    <row r="111" spans="1:22" x14ac:dyDescent="0.2">
      <c r="A111" s="1"/>
      <c r="B111" s="22">
        <v>0.999267578125</v>
      </c>
      <c r="C111" s="22">
        <v>0.276275634765625</v>
      </c>
      <c r="D111" s="22">
        <v>0.580322265625</v>
      </c>
      <c r="E111" s="22">
        <v>0.6658935546875</v>
      </c>
      <c r="G111">
        <f t="shared" si="22"/>
        <v>29.97802734375</v>
      </c>
      <c r="H111">
        <f t="shared" si="23"/>
        <v>2.0043512237548828</v>
      </c>
      <c r="I111">
        <f t="shared" si="24"/>
        <v>3.50524287109375</v>
      </c>
      <c r="J111">
        <f t="shared" si="25"/>
        <v>2.0109130493164065</v>
      </c>
      <c r="K111">
        <f t="shared" si="26"/>
        <v>2.7580779602050782</v>
      </c>
      <c r="M111">
        <f t="shared" si="27"/>
        <v>426.58080389059421</v>
      </c>
      <c r="N111">
        <f t="shared" si="28"/>
        <v>2.1125987082972131E-2</v>
      </c>
      <c r="O111">
        <f t="shared" si="29"/>
        <v>3.841334206413758E-2</v>
      </c>
      <c r="P111">
        <f t="shared" si="30"/>
        <v>-3.841334206413758E-2</v>
      </c>
      <c r="R111" s="22">
        <f t="shared" si="31"/>
        <v>423.97525292620014</v>
      </c>
      <c r="S111" s="22">
        <f t="shared" si="32"/>
        <v>-5.7918933043300466E-4</v>
      </c>
      <c r="T111" s="22">
        <f t="shared" si="33"/>
        <v>2.1612529276473294E-3</v>
      </c>
      <c r="U111" s="22">
        <f t="shared" si="34"/>
        <v>0.26798775979611583</v>
      </c>
      <c r="V111" s="22">
        <f t="shared" si="35"/>
        <v>196171.04851662411</v>
      </c>
    </row>
    <row r="112" spans="1:22" x14ac:dyDescent="0.2">
      <c r="A112" s="1"/>
      <c r="B112" s="22">
        <v>1.004180908203125</v>
      </c>
      <c r="C112" s="22">
        <v>0.27447509765625</v>
      </c>
      <c r="D112" s="22">
        <v>0.562591552734375</v>
      </c>
      <c r="E112" s="22">
        <v>0.661407470703125</v>
      </c>
      <c r="G112">
        <f t="shared" si="22"/>
        <v>30.12542724609375</v>
      </c>
      <c r="H112">
        <f t="shared" si="23"/>
        <v>2.003993096923828</v>
      </c>
      <c r="I112">
        <f t="shared" si="24"/>
        <v>3.499803088378906</v>
      </c>
      <c r="J112">
        <f t="shared" si="25"/>
        <v>2.0100216644287108</v>
      </c>
      <c r="K112">
        <f t="shared" si="26"/>
        <v>2.7549123764038086</v>
      </c>
      <c r="M112">
        <f t="shared" si="27"/>
        <v>428.67827241693135</v>
      </c>
      <c r="N112">
        <f t="shared" si="28"/>
        <v>2.1122212403805494E-2</v>
      </c>
      <c r="O112">
        <f t="shared" si="29"/>
        <v>3.8369253153256386E-2</v>
      </c>
      <c r="P112">
        <f t="shared" si="30"/>
        <v>-3.8369253153256386E-2</v>
      </c>
      <c r="R112" s="22">
        <f t="shared" si="31"/>
        <v>426.07272145253728</v>
      </c>
      <c r="S112" s="22">
        <f t="shared" si="32"/>
        <v>-5.7541465126636701E-4</v>
      </c>
      <c r="T112" s="22">
        <f t="shared" si="33"/>
        <v>2.1171640167661349E-3</v>
      </c>
      <c r="U112" s="22">
        <f t="shared" si="34"/>
        <v>0.27178558047915669</v>
      </c>
      <c r="V112" s="22">
        <f t="shared" si="35"/>
        <v>201246.91241604544</v>
      </c>
    </row>
    <row r="113" spans="1:22" x14ac:dyDescent="0.2">
      <c r="A113" s="1"/>
      <c r="B113" s="22">
        <v>1.02093505859375</v>
      </c>
      <c r="C113" s="22">
        <v>0.28692626953125</v>
      </c>
      <c r="D113" s="22">
        <v>0.5845947265625</v>
      </c>
      <c r="E113" s="22">
        <v>0.67803955078125</v>
      </c>
      <c r="G113">
        <f t="shared" si="22"/>
        <v>30.6280517578125</v>
      </c>
      <c r="H113">
        <f t="shared" si="23"/>
        <v>2.0064696350097657</v>
      </c>
      <c r="I113">
        <f t="shared" si="24"/>
        <v>3.5065536621093751</v>
      </c>
      <c r="J113">
        <f t="shared" si="25"/>
        <v>2.0133264587402344</v>
      </c>
      <c r="K113">
        <f t="shared" si="26"/>
        <v>2.759940060424805</v>
      </c>
      <c r="M113">
        <f t="shared" si="27"/>
        <v>435.83050981419308</v>
      </c>
      <c r="N113">
        <f t="shared" si="28"/>
        <v>2.1148315269906973E-2</v>
      </c>
      <c r="O113">
        <f t="shared" si="29"/>
        <v>3.8439276607587815E-2</v>
      </c>
      <c r="P113">
        <f t="shared" si="30"/>
        <v>-3.8439276607587815E-2</v>
      </c>
      <c r="R113" s="22">
        <f t="shared" si="31"/>
        <v>433.22495884979901</v>
      </c>
      <c r="S113" s="22">
        <f t="shared" si="32"/>
        <v>-6.0151751736784581E-4</v>
      </c>
      <c r="T113" s="22">
        <f t="shared" si="33"/>
        <v>2.1871874710975639E-3</v>
      </c>
      <c r="U113" s="22">
        <f t="shared" si="34"/>
        <v>0.27501872853450243</v>
      </c>
      <c r="V113" s="22">
        <f t="shared" si="35"/>
        <v>198073.99437616573</v>
      </c>
    </row>
    <row r="114" spans="1:22" x14ac:dyDescent="0.2">
      <c r="A114" s="1"/>
      <c r="B114" s="22">
        <v>1.020843505859375</v>
      </c>
      <c r="C114" s="22">
        <v>0.289581298828125</v>
      </c>
      <c r="D114" s="22">
        <v>0.69354248046875</v>
      </c>
      <c r="E114" s="22">
        <v>0.71405029296875</v>
      </c>
      <c r="G114">
        <f t="shared" si="22"/>
        <v>30.62530517578125</v>
      </c>
      <c r="H114">
        <f t="shared" si="23"/>
        <v>2.0069977203369143</v>
      </c>
      <c r="I114">
        <f t="shared" si="24"/>
        <v>3.5399788330078126</v>
      </c>
      <c r="J114">
        <f t="shared" si="25"/>
        <v>2.0204817932128907</v>
      </c>
      <c r="K114">
        <f t="shared" si="26"/>
        <v>2.7802303131103514</v>
      </c>
      <c r="M114">
        <f t="shared" si="27"/>
        <v>435.79142654972713</v>
      </c>
      <c r="N114">
        <f t="shared" si="28"/>
        <v>2.1153881322237438E-2</v>
      </c>
      <c r="O114">
        <f t="shared" si="29"/>
        <v>3.8721870656133028E-2</v>
      </c>
      <c r="P114">
        <f t="shared" si="30"/>
        <v>-3.8721870656133028E-2</v>
      </c>
      <c r="R114" s="22">
        <f t="shared" si="31"/>
        <v>433.18587558533306</v>
      </c>
      <c r="S114" s="22">
        <f t="shared" si="32"/>
        <v>-6.0708356969831068E-4</v>
      </c>
      <c r="T114" s="22">
        <f t="shared" si="33"/>
        <v>2.4697815196427775E-3</v>
      </c>
      <c r="U114" s="22">
        <f t="shared" si="34"/>
        <v>0.24580456403533119</v>
      </c>
      <c r="V114" s="22">
        <f t="shared" si="35"/>
        <v>175394.41126273706</v>
      </c>
    </row>
    <row r="115" spans="1:22" x14ac:dyDescent="0.2">
      <c r="A115" s="1"/>
      <c r="B115" s="22">
        <v>1.0283203125</v>
      </c>
      <c r="C115" s="22">
        <v>0.292510986328125</v>
      </c>
      <c r="D115" s="22">
        <v>0.72723388671875</v>
      </c>
      <c r="E115" s="22">
        <v>0.719970703125</v>
      </c>
      <c r="G115">
        <f t="shared" si="22"/>
        <v>30.849609375</v>
      </c>
      <c r="H115">
        <f t="shared" si="23"/>
        <v>2.0075804351806639</v>
      </c>
      <c r="I115">
        <f t="shared" si="24"/>
        <v>3.5503153564453123</v>
      </c>
      <c r="J115">
        <f t="shared" si="25"/>
        <v>2.0216581787109376</v>
      </c>
      <c r="K115">
        <f t="shared" si="26"/>
        <v>2.7859867675781249</v>
      </c>
      <c r="M115">
        <f t="shared" si="27"/>
        <v>438.98322648110985</v>
      </c>
      <c r="N115">
        <f t="shared" si="28"/>
        <v>2.1160023173084838E-2</v>
      </c>
      <c r="O115">
        <f t="shared" si="29"/>
        <v>3.880204411668698E-2</v>
      </c>
      <c r="P115">
        <f t="shared" si="30"/>
        <v>-3.880204411668698E-2</v>
      </c>
      <c r="R115" s="22">
        <f t="shared" si="31"/>
        <v>436.37767551671578</v>
      </c>
      <c r="S115" s="22">
        <f t="shared" si="32"/>
        <v>-6.1322542054571133E-4</v>
      </c>
      <c r="T115" s="22">
        <f t="shared" si="33"/>
        <v>2.5499549801967294E-3</v>
      </c>
      <c r="U115" s="22">
        <f t="shared" si="34"/>
        <v>0.24048480279381282</v>
      </c>
      <c r="V115" s="22">
        <f t="shared" si="35"/>
        <v>171131.52149966551</v>
      </c>
    </row>
    <row r="116" spans="1:22" x14ac:dyDescent="0.2">
      <c r="A116" s="1"/>
      <c r="B116" s="22">
        <v>1.0377197265625</v>
      </c>
      <c r="C116" s="22">
        <v>0.28692626953125</v>
      </c>
      <c r="D116" s="22">
        <v>0.62359619140625</v>
      </c>
      <c r="E116" s="22">
        <v>0.68389892578125</v>
      </c>
      <c r="G116">
        <f t="shared" si="22"/>
        <v>31.131591796875</v>
      </c>
      <c r="H116">
        <f t="shared" si="23"/>
        <v>2.0064696350097657</v>
      </c>
      <c r="I116">
        <f t="shared" si="24"/>
        <v>3.5185193115234377</v>
      </c>
      <c r="J116">
        <f t="shared" si="25"/>
        <v>2.0144907165527344</v>
      </c>
      <c r="K116">
        <f t="shared" si="26"/>
        <v>2.7665050140380858</v>
      </c>
      <c r="M116">
        <f t="shared" si="27"/>
        <v>442.99577496627671</v>
      </c>
      <c r="N116">
        <f t="shared" si="28"/>
        <v>2.1148315269906973E-2</v>
      </c>
      <c r="O116">
        <f t="shared" si="29"/>
        <v>3.85307105019232E-2</v>
      </c>
      <c r="P116">
        <f t="shared" si="30"/>
        <v>-3.85307105019232E-2</v>
      </c>
      <c r="R116" s="22">
        <f t="shared" si="31"/>
        <v>440.39022400188264</v>
      </c>
      <c r="S116" s="22">
        <f t="shared" si="32"/>
        <v>-6.0151751736784581E-4</v>
      </c>
      <c r="T116" s="22">
        <f t="shared" si="33"/>
        <v>2.2786213654329493E-3</v>
      </c>
      <c r="U116" s="22">
        <f t="shared" si="34"/>
        <v>0.26398309367802952</v>
      </c>
      <c r="V116" s="22">
        <f t="shared" si="35"/>
        <v>193270.47076915577</v>
      </c>
    </row>
    <row r="117" spans="1:22" x14ac:dyDescent="0.2">
      <c r="A117" s="1"/>
      <c r="B117" s="22">
        <v>1.045562744140625</v>
      </c>
      <c r="C117" s="22">
        <v>0.295166015625</v>
      </c>
      <c r="D117" s="22">
        <v>0.715179443359375</v>
      </c>
      <c r="E117" s="22">
        <v>0.720672607421875</v>
      </c>
      <c r="G117">
        <f t="shared" si="22"/>
        <v>31.36688232421875</v>
      </c>
      <c r="H117">
        <f t="shared" si="23"/>
        <v>2.0081085205078124</v>
      </c>
      <c r="I117">
        <f t="shared" si="24"/>
        <v>3.546617053222656</v>
      </c>
      <c r="J117">
        <f t="shared" si="25"/>
        <v>2.0217976470947265</v>
      </c>
      <c r="K117">
        <f t="shared" si="26"/>
        <v>2.7842073501586913</v>
      </c>
      <c r="M117">
        <f t="shared" si="27"/>
        <v>446.34390795552309</v>
      </c>
      <c r="N117">
        <f t="shared" si="28"/>
        <v>2.11655892254153E-2</v>
      </c>
      <c r="O117">
        <f t="shared" si="29"/>
        <v>3.877726114427147E-2</v>
      </c>
      <c r="P117">
        <f t="shared" si="30"/>
        <v>-3.877726114427147E-2</v>
      </c>
      <c r="R117" s="22">
        <f t="shared" si="31"/>
        <v>443.73835699112902</v>
      </c>
      <c r="S117" s="22">
        <f t="shared" si="32"/>
        <v>-6.1879147287617273E-4</v>
      </c>
      <c r="T117" s="22">
        <f t="shared" si="33"/>
        <v>2.5251720077812193E-3</v>
      </c>
      <c r="U117" s="22">
        <f t="shared" si="34"/>
        <v>0.24504923663393657</v>
      </c>
      <c r="V117" s="22">
        <f t="shared" si="35"/>
        <v>175725.99237745648</v>
      </c>
    </row>
    <row r="118" spans="1:22" x14ac:dyDescent="0.2">
      <c r="A118" s="1"/>
      <c r="B118" s="22">
        <v>1.0546875</v>
      </c>
      <c r="C118" s="22">
        <v>0.294219970703125</v>
      </c>
      <c r="D118" s="22">
        <v>0.655548095703125</v>
      </c>
      <c r="E118" s="22">
        <v>0.700103759765625</v>
      </c>
      <c r="G118">
        <f t="shared" si="22"/>
        <v>31.640625</v>
      </c>
      <c r="H118">
        <f t="shared" si="23"/>
        <v>2.0079203521728517</v>
      </c>
      <c r="I118">
        <f t="shared" si="24"/>
        <v>3.5283221557617188</v>
      </c>
      <c r="J118">
        <f t="shared" si="25"/>
        <v>2.0177106170654295</v>
      </c>
      <c r="K118">
        <f t="shared" si="26"/>
        <v>2.7730163864135742</v>
      </c>
      <c r="M118">
        <f t="shared" si="27"/>
        <v>450.23920664729218</v>
      </c>
      <c r="N118">
        <f t="shared" si="28"/>
        <v>2.1163605919412496E-2</v>
      </c>
      <c r="O118">
        <f t="shared" si="29"/>
        <v>3.8621398139464823E-2</v>
      </c>
      <c r="P118">
        <f t="shared" si="30"/>
        <v>-3.8621398139464823E-2</v>
      </c>
      <c r="R118" s="22">
        <f t="shared" si="31"/>
        <v>447.63365568289811</v>
      </c>
      <c r="S118" s="22">
        <f t="shared" si="32"/>
        <v>-6.1680816687336923E-4</v>
      </c>
      <c r="T118" s="22">
        <f t="shared" si="33"/>
        <v>2.369309002974572E-3</v>
      </c>
      <c r="U118" s="22">
        <f t="shared" si="34"/>
        <v>0.26033251302341376</v>
      </c>
      <c r="V118" s="22">
        <f t="shared" si="35"/>
        <v>188930.04463365144</v>
      </c>
    </row>
    <row r="119" spans="1:22" x14ac:dyDescent="0.2">
      <c r="A119" s="1"/>
      <c r="B119" s="22">
        <v>1.0599365234375</v>
      </c>
      <c r="C119" s="22">
        <v>0.2965087890625</v>
      </c>
      <c r="D119" s="22">
        <v>0.696563720703125</v>
      </c>
      <c r="E119" s="22">
        <v>0.707611083984375</v>
      </c>
      <c r="G119">
        <f t="shared" si="22"/>
        <v>31.798095703125</v>
      </c>
      <c r="H119">
        <f t="shared" si="23"/>
        <v>2.0083755981445313</v>
      </c>
      <c r="I119">
        <f t="shared" si="24"/>
        <v>3.5409057495117189</v>
      </c>
      <c r="J119">
        <f t="shared" si="25"/>
        <v>2.0192023223876951</v>
      </c>
      <c r="K119">
        <f t="shared" si="26"/>
        <v>2.780054035949707</v>
      </c>
      <c r="M119">
        <f t="shared" si="27"/>
        <v>452.47998047667107</v>
      </c>
      <c r="N119">
        <f t="shared" si="28"/>
        <v>2.1168404240387032E-2</v>
      </c>
      <c r="O119">
        <f t="shared" si="29"/>
        <v>3.871941554247503E-2</v>
      </c>
      <c r="P119">
        <f t="shared" si="30"/>
        <v>-3.871941554247503E-2</v>
      </c>
      <c r="R119" s="22">
        <f t="shared" si="31"/>
        <v>449.874429512277</v>
      </c>
      <c r="S119" s="22">
        <f t="shared" si="32"/>
        <v>-6.2160648784790468E-4</v>
      </c>
      <c r="T119" s="22">
        <f t="shared" si="33"/>
        <v>2.4673264059847794E-3</v>
      </c>
      <c r="U119" s="22">
        <f t="shared" si="34"/>
        <v>0.25193524713233229</v>
      </c>
      <c r="V119" s="22">
        <f t="shared" si="35"/>
        <v>182332.75841455581</v>
      </c>
    </row>
    <row r="120" spans="1:22" x14ac:dyDescent="0.2">
      <c r="A120" s="1"/>
      <c r="B120" s="22">
        <v>1.061737060546875</v>
      </c>
      <c r="C120" s="22">
        <v>0.30145263671875</v>
      </c>
      <c r="D120" s="22">
        <v>0.69012451171875</v>
      </c>
      <c r="E120" s="22">
        <v>0.712310791015625</v>
      </c>
      <c r="G120">
        <f t="shared" si="22"/>
        <v>31.85211181640625</v>
      </c>
      <c r="H120">
        <f t="shared" si="23"/>
        <v>2.0093589294433594</v>
      </c>
      <c r="I120">
        <f t="shared" si="24"/>
        <v>3.5389302001953125</v>
      </c>
      <c r="J120">
        <f t="shared" si="25"/>
        <v>2.0201361541748049</v>
      </c>
      <c r="K120">
        <f t="shared" si="26"/>
        <v>2.7795331771850584</v>
      </c>
      <c r="M120">
        <f t="shared" si="27"/>
        <v>453.24861801116731</v>
      </c>
      <c r="N120">
        <f t="shared" si="28"/>
        <v>2.1178768613692028E-2</v>
      </c>
      <c r="O120">
        <f t="shared" si="29"/>
        <v>3.8712161242131733E-2</v>
      </c>
      <c r="P120">
        <f t="shared" si="30"/>
        <v>-3.8712161242131733E-2</v>
      </c>
      <c r="R120" s="22">
        <f t="shared" si="31"/>
        <v>450.64306704677324</v>
      </c>
      <c r="S120" s="22">
        <f t="shared" si="32"/>
        <v>-6.3197086115290152E-4</v>
      </c>
      <c r="T120" s="22">
        <f t="shared" si="33"/>
        <v>2.4600721056414823E-3</v>
      </c>
      <c r="U120" s="22">
        <f t="shared" si="34"/>
        <v>0.25689119424737772</v>
      </c>
      <c r="V120" s="22">
        <f t="shared" si="35"/>
        <v>183182.8693205172</v>
      </c>
    </row>
    <row r="121" spans="1:22" x14ac:dyDescent="0.2">
      <c r="A121" s="1"/>
      <c r="B121" s="22">
        <v>1.08343505859375</v>
      </c>
      <c r="C121" s="22">
        <v>0.306304931640625</v>
      </c>
      <c r="D121" s="22">
        <v>0.768463134765625</v>
      </c>
      <c r="E121" s="22">
        <v>0.735443115234375</v>
      </c>
      <c r="G121">
        <f t="shared" si="22"/>
        <v>32.5030517578125</v>
      </c>
      <c r="H121">
        <f t="shared" si="23"/>
        <v>2.0103240509033204</v>
      </c>
      <c r="I121">
        <f t="shared" si="24"/>
        <v>3.5629644897460935</v>
      </c>
      <c r="J121">
        <f t="shared" si="25"/>
        <v>2.0247325469970705</v>
      </c>
      <c r="K121">
        <f t="shared" si="26"/>
        <v>2.7938485183715818</v>
      </c>
      <c r="M121">
        <f t="shared" si="27"/>
        <v>462.5113516895882</v>
      </c>
      <c r="N121">
        <f t="shared" si="28"/>
        <v>2.1188941054158045E-2</v>
      </c>
      <c r="O121">
        <f t="shared" si="29"/>
        <v>3.8911539253086096E-2</v>
      </c>
      <c r="P121">
        <f t="shared" si="30"/>
        <v>-3.8911539253086096E-2</v>
      </c>
      <c r="R121" s="22">
        <f t="shared" si="31"/>
        <v>459.90580072519413</v>
      </c>
      <c r="S121" s="22">
        <f t="shared" si="32"/>
        <v>-6.4214330161891861E-4</v>
      </c>
      <c r="T121" s="22">
        <f t="shared" si="33"/>
        <v>2.6594501165958448E-3</v>
      </c>
      <c r="U121" s="22">
        <f t="shared" si="34"/>
        <v>0.24145717101882561</v>
      </c>
      <c r="V121" s="22">
        <f t="shared" si="35"/>
        <v>172932.66674010182</v>
      </c>
    </row>
    <row r="122" spans="1:22" x14ac:dyDescent="0.2">
      <c r="A122" s="1"/>
      <c r="B122" s="22">
        <v>1.08758544921875</v>
      </c>
      <c r="C122" s="22">
        <v>0.30084228515625</v>
      </c>
      <c r="D122" s="22">
        <v>0.72637939453125</v>
      </c>
      <c r="E122" s="22">
        <v>0.715423583984375</v>
      </c>
      <c r="G122">
        <f t="shared" si="22"/>
        <v>32.6275634765625</v>
      </c>
      <c r="H122">
        <f t="shared" si="23"/>
        <v>2.009237530517578</v>
      </c>
      <c r="I122">
        <f t="shared" si="24"/>
        <v>3.5500531982421872</v>
      </c>
      <c r="J122">
        <f t="shared" si="25"/>
        <v>2.0207546661376954</v>
      </c>
      <c r="K122">
        <f t="shared" si="26"/>
        <v>2.7854039321899413</v>
      </c>
      <c r="M122">
        <f t="shared" si="27"/>
        <v>464.2831263453761</v>
      </c>
      <c r="N122">
        <f t="shared" si="28"/>
        <v>2.1177489061432152E-2</v>
      </c>
      <c r="O122">
        <f t="shared" si="29"/>
        <v>3.8793926632171884E-2</v>
      </c>
      <c r="P122">
        <f t="shared" si="30"/>
        <v>-3.8793926632171884E-2</v>
      </c>
      <c r="R122" s="22">
        <f t="shared" si="31"/>
        <v>461.67757538098203</v>
      </c>
      <c r="S122" s="22">
        <f t="shared" si="32"/>
        <v>-6.3069130889302494E-4</v>
      </c>
      <c r="T122" s="22">
        <f t="shared" si="33"/>
        <v>2.5418374956816328E-3</v>
      </c>
      <c r="U122" s="22">
        <f t="shared" si="34"/>
        <v>0.24812416606668058</v>
      </c>
      <c r="V122" s="22">
        <f t="shared" si="35"/>
        <v>181631.42851001813</v>
      </c>
    </row>
    <row r="123" spans="1:22" x14ac:dyDescent="0.2">
      <c r="A123" s="1"/>
      <c r="B123" s="22">
        <v>1.100250244140625</v>
      </c>
      <c r="C123" s="22">
        <v>0.305511474609375</v>
      </c>
      <c r="D123" s="22">
        <v>0.6722412109375</v>
      </c>
      <c r="E123" s="22">
        <v>0.703887939453125</v>
      </c>
      <c r="G123">
        <f t="shared" si="22"/>
        <v>33.00750732421875</v>
      </c>
      <c r="H123">
        <f t="shared" si="23"/>
        <v>2.0101662322998046</v>
      </c>
      <c r="I123">
        <f t="shared" si="24"/>
        <v>3.5334436035156251</v>
      </c>
      <c r="J123">
        <f t="shared" si="25"/>
        <v>2.0184625335693358</v>
      </c>
      <c r="K123">
        <f t="shared" si="26"/>
        <v>2.7759530685424805</v>
      </c>
      <c r="M123">
        <f t="shared" si="27"/>
        <v>469.68964459649374</v>
      </c>
      <c r="N123">
        <f t="shared" si="28"/>
        <v>2.1187277636220206E-2</v>
      </c>
      <c r="O123">
        <f t="shared" si="29"/>
        <v>3.8662299004769925E-2</v>
      </c>
      <c r="P123">
        <f t="shared" si="30"/>
        <v>-3.8662299004769925E-2</v>
      </c>
      <c r="R123" s="22">
        <f t="shared" si="31"/>
        <v>467.08409363209967</v>
      </c>
      <c r="S123" s="22">
        <f t="shared" si="32"/>
        <v>-6.4047988368107905E-4</v>
      </c>
      <c r="T123" s="22">
        <f t="shared" si="33"/>
        <v>2.4102098682796738E-3</v>
      </c>
      <c r="U123" s="22">
        <f t="shared" si="34"/>
        <v>0.2657361469265877</v>
      </c>
      <c r="V123" s="22">
        <f t="shared" si="35"/>
        <v>193793.95121533066</v>
      </c>
    </row>
    <row r="124" spans="1:22" x14ac:dyDescent="0.2">
      <c r="A124" s="1"/>
      <c r="B124" s="22">
        <v>1.114715576171875</v>
      </c>
      <c r="C124" s="22">
        <v>0.307708740234375</v>
      </c>
      <c r="D124" s="22">
        <v>0.6365966796875</v>
      </c>
      <c r="E124" s="22">
        <v>0.699981689453125</v>
      </c>
      <c r="G124">
        <f t="shared" si="22"/>
        <v>33.44146728515625</v>
      </c>
      <c r="H124">
        <f t="shared" si="23"/>
        <v>2.0106032684326172</v>
      </c>
      <c r="I124">
        <f t="shared" si="24"/>
        <v>3.5225078613281249</v>
      </c>
      <c r="J124">
        <f t="shared" si="25"/>
        <v>2.0176863616943361</v>
      </c>
      <c r="K124">
        <f t="shared" si="26"/>
        <v>2.7700971115112303</v>
      </c>
      <c r="M124">
        <f t="shared" si="27"/>
        <v>475.86480038210772</v>
      </c>
      <c r="N124">
        <f t="shared" si="28"/>
        <v>2.1191884024355758E-2</v>
      </c>
      <c r="O124">
        <f t="shared" si="29"/>
        <v>3.8580739714641092E-2</v>
      </c>
      <c r="P124">
        <f t="shared" si="30"/>
        <v>-3.8580739714641092E-2</v>
      </c>
      <c r="R124" s="22">
        <f t="shared" si="31"/>
        <v>473.25924941771365</v>
      </c>
      <c r="S124" s="22">
        <f t="shared" si="32"/>
        <v>-6.4508627181663128E-4</v>
      </c>
      <c r="T124" s="22">
        <f t="shared" si="33"/>
        <v>2.3286505781508413E-3</v>
      </c>
      <c r="U124" s="22">
        <f t="shared" si="34"/>
        <v>0.27702149814545729</v>
      </c>
      <c r="V124" s="22">
        <f t="shared" si="35"/>
        <v>203233.26043769272</v>
      </c>
    </row>
    <row r="125" spans="1:22" x14ac:dyDescent="0.2">
      <c r="A125" s="1"/>
      <c r="B125" s="22">
        <v>1.1136474609375</v>
      </c>
      <c r="C125" s="22">
        <v>0.318389892578125</v>
      </c>
      <c r="D125" s="22">
        <v>0.727020263671875</v>
      </c>
      <c r="E125" s="22">
        <v>0.740234375</v>
      </c>
      <c r="G125">
        <f t="shared" si="22"/>
        <v>33.409423828125</v>
      </c>
      <c r="H125">
        <f t="shared" si="23"/>
        <v>2.0127277496337892</v>
      </c>
      <c r="I125">
        <f t="shared" si="24"/>
        <v>3.5502498168945311</v>
      </c>
      <c r="J125">
        <f t="shared" si="25"/>
        <v>2.0256845703124999</v>
      </c>
      <c r="K125">
        <f t="shared" si="26"/>
        <v>2.7879671936035155</v>
      </c>
      <c r="M125">
        <f t="shared" si="27"/>
        <v>475.40882896333875</v>
      </c>
      <c r="N125">
        <f t="shared" si="28"/>
        <v>2.1214276188903595E-2</v>
      </c>
      <c r="O125">
        <f t="shared" si="29"/>
        <v>3.8829626651859551E-2</v>
      </c>
      <c r="P125">
        <f t="shared" si="30"/>
        <v>-3.8829626651859551E-2</v>
      </c>
      <c r="R125" s="22">
        <f t="shared" si="31"/>
        <v>472.80327799894468</v>
      </c>
      <c r="S125" s="22">
        <f t="shared" si="32"/>
        <v>-6.6747843636446799E-4</v>
      </c>
      <c r="T125" s="22">
        <f t="shared" si="33"/>
        <v>2.5775375153693006E-3</v>
      </c>
      <c r="U125" s="22">
        <f t="shared" si="34"/>
        <v>0.2589597367194223</v>
      </c>
      <c r="V125" s="22">
        <f t="shared" si="35"/>
        <v>183432.16158046998</v>
      </c>
    </row>
    <row r="126" spans="1:22" x14ac:dyDescent="0.2">
      <c r="A126" s="1"/>
      <c r="B126" s="22">
        <v>1.12530517578125</v>
      </c>
      <c r="C126" s="22">
        <v>0.318695068359375</v>
      </c>
      <c r="D126" s="22">
        <v>0.78564453125</v>
      </c>
      <c r="E126" s="22">
        <v>0.749114990234375</v>
      </c>
      <c r="G126">
        <f t="shared" si="22"/>
        <v>33.7591552734375</v>
      </c>
      <c r="H126">
        <f t="shared" si="23"/>
        <v>2.0127884490966799</v>
      </c>
      <c r="I126">
        <f t="shared" si="24"/>
        <v>3.5682357421874999</v>
      </c>
      <c r="J126">
        <f t="shared" si="25"/>
        <v>2.0274491485595703</v>
      </c>
      <c r="K126">
        <f t="shared" si="26"/>
        <v>2.7978424453735351</v>
      </c>
      <c r="M126">
        <f t="shared" si="27"/>
        <v>480.38543130533139</v>
      </c>
      <c r="N126">
        <f t="shared" si="28"/>
        <v>2.1214915965033537E-2</v>
      </c>
      <c r="O126">
        <f t="shared" si="29"/>
        <v>3.8967164977347285E-2</v>
      </c>
      <c r="P126">
        <f t="shared" si="30"/>
        <v>-3.8967164977347285E-2</v>
      </c>
      <c r="R126" s="22">
        <f t="shared" si="31"/>
        <v>477.77988034093732</v>
      </c>
      <c r="S126" s="22">
        <f t="shared" si="32"/>
        <v>-6.6811821249440975E-4</v>
      </c>
      <c r="T126" s="22">
        <f t="shared" si="33"/>
        <v>2.7150758408570341E-3</v>
      </c>
      <c r="U126" s="22">
        <f t="shared" si="34"/>
        <v>0.2460771822430983</v>
      </c>
      <c r="V126" s="22">
        <f t="shared" si="35"/>
        <v>175972.94084798844</v>
      </c>
    </row>
    <row r="127" spans="1:22" x14ac:dyDescent="0.2">
      <c r="A127" s="1"/>
      <c r="B127" s="22">
        <v>1.13214111328125</v>
      </c>
      <c r="C127" s="22">
        <v>0.322998046875</v>
      </c>
      <c r="D127" s="22">
        <v>0.803497314453125</v>
      </c>
      <c r="E127" s="22">
        <v>0.756927490234375</v>
      </c>
      <c r="G127">
        <f t="shared" si="22"/>
        <v>33.9642333984375</v>
      </c>
      <c r="H127">
        <f t="shared" si="23"/>
        <v>2.0136443115234375</v>
      </c>
      <c r="I127">
        <f t="shared" si="24"/>
        <v>3.5737129760742188</v>
      </c>
      <c r="J127">
        <f t="shared" si="25"/>
        <v>2.0290014923095705</v>
      </c>
      <c r="K127">
        <f t="shared" si="26"/>
        <v>2.8013572341918946</v>
      </c>
      <c r="M127">
        <f t="shared" si="27"/>
        <v>483.30364838545268</v>
      </c>
      <c r="N127">
        <f t="shared" si="28"/>
        <v>2.1223936808465661E-2</v>
      </c>
      <c r="O127">
        <f t="shared" si="29"/>
        <v>3.9016117467853689E-2</v>
      </c>
      <c r="P127">
        <f t="shared" si="30"/>
        <v>-3.9016117467853689E-2</v>
      </c>
      <c r="R127" s="22">
        <f t="shared" si="31"/>
        <v>480.69809742105861</v>
      </c>
      <c r="S127" s="22">
        <f t="shared" si="32"/>
        <v>-6.7713905592653445E-4</v>
      </c>
      <c r="T127" s="22">
        <f t="shared" si="33"/>
        <v>2.7640283313634384E-3</v>
      </c>
      <c r="U127" s="22">
        <f t="shared" si="34"/>
        <v>0.24498267555474573</v>
      </c>
      <c r="V127" s="22">
        <f t="shared" si="35"/>
        <v>173912.14553287163</v>
      </c>
    </row>
    <row r="128" spans="1:22" x14ac:dyDescent="0.2">
      <c r="A128" s="1"/>
      <c r="B128" s="22">
        <v>1.1368408203125</v>
      </c>
      <c r="C128" s="22">
        <v>0.31732177734375</v>
      </c>
      <c r="D128" s="22">
        <v>0.750885009765625</v>
      </c>
      <c r="E128" s="22">
        <v>0.73260498046875</v>
      </c>
      <c r="G128">
        <f t="shared" si="22"/>
        <v>34.105224609375</v>
      </c>
      <c r="H128">
        <f t="shared" si="23"/>
        <v>2.0125153015136719</v>
      </c>
      <c r="I128">
        <f t="shared" si="24"/>
        <v>3.5575715209960936</v>
      </c>
      <c r="J128">
        <f t="shared" si="25"/>
        <v>2.0241686096191405</v>
      </c>
      <c r="K128">
        <f t="shared" si="26"/>
        <v>2.7908700653076171</v>
      </c>
      <c r="M128">
        <f t="shared" si="27"/>
        <v>485.30992262803613</v>
      </c>
      <c r="N128">
        <f t="shared" si="28"/>
        <v>2.1212036972448813E-2</v>
      </c>
      <c r="O128">
        <f t="shared" si="29"/>
        <v>3.8870056619883249E-2</v>
      </c>
      <c r="P128">
        <f t="shared" si="30"/>
        <v>-3.8870056619883249E-2</v>
      </c>
      <c r="R128" s="22">
        <f t="shared" si="31"/>
        <v>482.70437166364206</v>
      </c>
      <c r="S128" s="22">
        <f t="shared" si="32"/>
        <v>-6.6523921990968571E-4</v>
      </c>
      <c r="T128" s="22">
        <f t="shared" si="33"/>
        <v>2.6179674833929981E-3</v>
      </c>
      <c r="U128" s="22">
        <f t="shared" si="34"/>
        <v>0.25410522633669502</v>
      </c>
      <c r="V128" s="22">
        <f t="shared" si="35"/>
        <v>184381.34725723809</v>
      </c>
    </row>
    <row r="129" spans="1:22" x14ac:dyDescent="0.2">
      <c r="A129" s="1"/>
      <c r="B129" s="22">
        <v>1.144622802734375</v>
      </c>
      <c r="C129" s="22">
        <v>0.31805419921875</v>
      </c>
      <c r="D129" s="22">
        <v>0.690704345703125</v>
      </c>
      <c r="E129" s="22">
        <v>0.7181396484375</v>
      </c>
      <c r="G129">
        <f t="shared" si="22"/>
        <v>34.33868408203125</v>
      </c>
      <c r="H129">
        <f t="shared" si="23"/>
        <v>2.0126609802246094</v>
      </c>
      <c r="I129">
        <f t="shared" si="24"/>
        <v>3.5391080932617185</v>
      </c>
      <c r="J129">
        <f t="shared" si="25"/>
        <v>2.0212943481445311</v>
      </c>
      <c r="K129">
        <f t="shared" si="26"/>
        <v>2.780201220703125</v>
      </c>
      <c r="M129">
        <f t="shared" si="27"/>
        <v>488.63200010763853</v>
      </c>
      <c r="N129">
        <f t="shared" si="28"/>
        <v>2.1213572435160664E-2</v>
      </c>
      <c r="O129">
        <f t="shared" si="29"/>
        <v>3.872146546940286E-2</v>
      </c>
      <c r="P129">
        <f t="shared" si="30"/>
        <v>-3.872146546940286E-2</v>
      </c>
      <c r="R129" s="22">
        <f t="shared" si="31"/>
        <v>486.02644914324446</v>
      </c>
      <c r="S129" s="22">
        <f t="shared" si="32"/>
        <v>-6.6677468262153761E-4</v>
      </c>
      <c r="T129" s="22">
        <f t="shared" si="33"/>
        <v>2.4693763329126095E-3</v>
      </c>
      <c r="U129" s="22">
        <f t="shared" si="34"/>
        <v>0.27001744275854556</v>
      </c>
      <c r="V129" s="22">
        <f t="shared" si="35"/>
        <v>196821.5385663716</v>
      </c>
    </row>
    <row r="130" spans="1:22" x14ac:dyDescent="0.2">
      <c r="A130" s="1"/>
      <c r="B130" s="22">
        <v>1.15765380859375</v>
      </c>
      <c r="C130" s="22">
        <v>0.316680908203125</v>
      </c>
      <c r="D130" s="22">
        <v>0.68505859375</v>
      </c>
      <c r="E130" s="22">
        <v>0.7138671875</v>
      </c>
      <c r="G130">
        <f t="shared" si="22"/>
        <v>34.7296142578125</v>
      </c>
      <c r="H130">
        <f t="shared" si="23"/>
        <v>2.0123878326416014</v>
      </c>
      <c r="I130">
        <f t="shared" si="24"/>
        <v>3.5373759765625001</v>
      </c>
      <c r="J130">
        <f t="shared" si="25"/>
        <v>2.0204454101562499</v>
      </c>
      <c r="K130">
        <f t="shared" si="26"/>
        <v>2.778910693359375</v>
      </c>
      <c r="M130">
        <f t="shared" si="27"/>
        <v>494.19485141661983</v>
      </c>
      <c r="N130">
        <f t="shared" si="28"/>
        <v>2.121069344257594E-2</v>
      </c>
      <c r="O130">
        <f t="shared" si="29"/>
        <v>3.8703491550966231E-2</v>
      </c>
      <c r="P130">
        <f t="shared" si="30"/>
        <v>-3.8703491550966231E-2</v>
      </c>
      <c r="R130" s="22">
        <f t="shared" si="31"/>
        <v>491.58930045222576</v>
      </c>
      <c r="S130" s="22">
        <f t="shared" si="32"/>
        <v>-6.6389569003681356E-4</v>
      </c>
      <c r="T130" s="22">
        <f t="shared" si="33"/>
        <v>2.4514024144759797E-3</v>
      </c>
      <c r="U130" s="22">
        <f t="shared" si="34"/>
        <v>0.27082280988073931</v>
      </c>
      <c r="V130" s="22">
        <f t="shared" si="35"/>
        <v>200533.9056326701</v>
      </c>
    </row>
    <row r="131" spans="1:22" x14ac:dyDescent="0.2">
      <c r="A131" s="1"/>
      <c r="B131" s="22">
        <v>1.160491943359375</v>
      </c>
      <c r="C131" s="22">
        <v>0.32257080078125</v>
      </c>
      <c r="D131" s="22">
        <v>0.679931640625</v>
      </c>
      <c r="E131" s="22">
        <v>0.714569091796875</v>
      </c>
      <c r="G131">
        <f t="shared" si="22"/>
        <v>34.81475830078125</v>
      </c>
      <c r="H131">
        <f t="shared" si="23"/>
        <v>2.0135593322753906</v>
      </c>
      <c r="I131">
        <f t="shared" si="24"/>
        <v>3.53580302734375</v>
      </c>
      <c r="J131">
        <f t="shared" si="25"/>
        <v>2.0205848785400393</v>
      </c>
      <c r="K131">
        <f t="shared" si="26"/>
        <v>2.7781939529418946</v>
      </c>
      <c r="M131">
        <f t="shared" si="27"/>
        <v>495.40643261506307</v>
      </c>
      <c r="N131">
        <f t="shared" si="28"/>
        <v>2.1223041121883748E-2</v>
      </c>
      <c r="O131">
        <f t="shared" si="29"/>
        <v>3.8693509093898258E-2</v>
      </c>
      <c r="P131">
        <f t="shared" si="30"/>
        <v>-3.8693509093898258E-2</v>
      </c>
      <c r="R131" s="22">
        <f t="shared" si="31"/>
        <v>492.800881650669</v>
      </c>
      <c r="S131" s="22">
        <f t="shared" si="32"/>
        <v>-6.7624336934462084E-4</v>
      </c>
      <c r="T131" s="22">
        <f t="shared" si="33"/>
        <v>2.4414199574080073E-3</v>
      </c>
      <c r="U131" s="22">
        <f t="shared" si="34"/>
        <v>0.27698772892090678</v>
      </c>
      <c r="V131" s="22">
        <f t="shared" si="35"/>
        <v>201850.10782571917</v>
      </c>
    </row>
    <row r="132" spans="1:22" x14ac:dyDescent="0.2">
      <c r="A132" s="1"/>
      <c r="B132" s="22">
        <v>1.170806884765625</v>
      </c>
      <c r="C132" s="22">
        <v>0.328155517578125</v>
      </c>
      <c r="D132" s="22">
        <v>0.686737060546875</v>
      </c>
      <c r="E132" s="22">
        <v>0.719940185546875</v>
      </c>
      <c r="G132">
        <f t="shared" si="22"/>
        <v>35.12420654296875</v>
      </c>
      <c r="H132">
        <f t="shared" si="23"/>
        <v>2.0146701324462892</v>
      </c>
      <c r="I132">
        <f t="shared" si="24"/>
        <v>3.5378909301757813</v>
      </c>
      <c r="J132">
        <f t="shared" si="25"/>
        <v>2.0216521148681643</v>
      </c>
      <c r="K132">
        <f t="shared" si="26"/>
        <v>2.7797715225219726</v>
      </c>
      <c r="M132">
        <f t="shared" si="27"/>
        <v>499.80981374488903</v>
      </c>
      <c r="N132">
        <f t="shared" si="28"/>
        <v>2.1234749025061617E-2</v>
      </c>
      <c r="O132">
        <f t="shared" si="29"/>
        <v>3.8715480815069259E-2</v>
      </c>
      <c r="P132">
        <f t="shared" si="30"/>
        <v>-3.8715480815069259E-2</v>
      </c>
      <c r="R132" s="22">
        <f t="shared" si="31"/>
        <v>497.20426278049496</v>
      </c>
      <c r="S132" s="22">
        <f t="shared" si="32"/>
        <v>-6.8795127252248983E-4</v>
      </c>
      <c r="T132" s="22">
        <f t="shared" si="33"/>
        <v>2.4633916785790078E-3</v>
      </c>
      <c r="U132" s="22">
        <f t="shared" si="34"/>
        <v>0.27926995065572774</v>
      </c>
      <c r="V132" s="22">
        <f t="shared" si="35"/>
        <v>201837.27464213248</v>
      </c>
    </row>
    <row r="133" spans="1:22" x14ac:dyDescent="0.2">
      <c r="A133" s="1"/>
      <c r="B133" s="22">
        <v>1.178619384765625</v>
      </c>
      <c r="C133" s="22">
        <v>0.325439453125</v>
      </c>
      <c r="D133" s="22">
        <v>0.699188232421875</v>
      </c>
      <c r="E133" s="22">
        <v>0.7205810546875</v>
      </c>
      <c r="G133">
        <f t="shared" si="22"/>
        <v>35.35858154296875</v>
      </c>
      <c r="H133">
        <f t="shared" si="23"/>
        <v>2.0141299072265624</v>
      </c>
      <c r="I133">
        <f t="shared" si="24"/>
        <v>3.5417109497070314</v>
      </c>
      <c r="J133">
        <f t="shared" si="25"/>
        <v>2.0217794555664064</v>
      </c>
      <c r="K133">
        <f t="shared" si="26"/>
        <v>2.7817452026367189</v>
      </c>
      <c r="M133">
        <f t="shared" si="27"/>
        <v>503.14491897931339</v>
      </c>
      <c r="N133">
        <f t="shared" si="28"/>
        <v>2.1229055017505164E-2</v>
      </c>
      <c r="O133">
        <f t="shared" si="29"/>
        <v>3.874296939605458E-2</v>
      </c>
      <c r="P133">
        <f t="shared" si="30"/>
        <v>-3.874296939605458E-2</v>
      </c>
      <c r="R133" s="22">
        <f t="shared" si="31"/>
        <v>500.53936801491932</v>
      </c>
      <c r="S133" s="22">
        <f t="shared" si="32"/>
        <v>-6.8225726496603731E-4</v>
      </c>
      <c r="T133" s="22">
        <f t="shared" si="33"/>
        <v>2.4908802595643292E-3</v>
      </c>
      <c r="U133" s="22">
        <f t="shared" si="34"/>
        <v>0.27390207230811187</v>
      </c>
      <c r="V133" s="22">
        <f t="shared" si="35"/>
        <v>200948.78751918281</v>
      </c>
    </row>
    <row r="134" spans="1:22" x14ac:dyDescent="0.2">
      <c r="A134" s="1"/>
      <c r="B134" s="22">
        <v>1.194305419921875</v>
      </c>
      <c r="C134" s="22">
        <v>0.332611083984375</v>
      </c>
      <c r="D134" s="22">
        <v>0.7432861328125</v>
      </c>
      <c r="E134" s="22">
        <v>0.73486328125</v>
      </c>
      <c r="G134">
        <f t="shared" si="22"/>
        <v>35.82916259765625</v>
      </c>
      <c r="H134">
        <f t="shared" si="23"/>
        <v>2.0155563446044922</v>
      </c>
      <c r="I134">
        <f t="shared" si="24"/>
        <v>3.5552401855468752</v>
      </c>
      <c r="J134">
        <f t="shared" si="25"/>
        <v>2.0246173339843749</v>
      </c>
      <c r="K134">
        <f t="shared" si="26"/>
        <v>2.7899287597656253</v>
      </c>
      <c r="M134">
        <f t="shared" si="27"/>
        <v>509.84118495780615</v>
      </c>
      <c r="N134">
        <f t="shared" si="28"/>
        <v>2.1244089756558712E-2</v>
      </c>
      <c r="O134">
        <f t="shared" si="29"/>
        <v>3.8856946514841582E-2</v>
      </c>
      <c r="P134">
        <f t="shared" si="30"/>
        <v>-3.8856946514841582E-2</v>
      </c>
      <c r="R134" s="22">
        <f t="shared" si="31"/>
        <v>507.23563399341208</v>
      </c>
      <c r="S134" s="22">
        <f t="shared" si="32"/>
        <v>-6.9729200401958541E-4</v>
      </c>
      <c r="T134" s="22">
        <f t="shared" si="33"/>
        <v>2.6048573783513315E-3</v>
      </c>
      <c r="U134" s="22">
        <f t="shared" si="34"/>
        <v>0.2676891294758395</v>
      </c>
      <c r="V134" s="22">
        <f t="shared" si="35"/>
        <v>194726.83541486331</v>
      </c>
    </row>
    <row r="135" spans="1:22" x14ac:dyDescent="0.2">
      <c r="A135" s="1"/>
      <c r="B135" s="22">
        <v>1.20361328125</v>
      </c>
      <c r="C135" s="22">
        <v>0.3326416015625</v>
      </c>
      <c r="D135" s="22">
        <v>0.8057861328125</v>
      </c>
      <c r="E135" s="22">
        <v>0.751953125</v>
      </c>
      <c r="G135">
        <f t="shared" si="22"/>
        <v>36.1083984375</v>
      </c>
      <c r="H135">
        <f t="shared" si="23"/>
        <v>2.0155624145507813</v>
      </c>
      <c r="I135">
        <f t="shared" si="24"/>
        <v>3.5744151855468749</v>
      </c>
      <c r="J135">
        <f t="shared" si="25"/>
        <v>2.0280130859374998</v>
      </c>
      <c r="K135">
        <f t="shared" si="26"/>
        <v>2.8012141357421871</v>
      </c>
      <c r="M135">
        <f t="shared" si="27"/>
        <v>513.81465017850712</v>
      </c>
      <c r="N135">
        <f t="shared" si="28"/>
        <v>2.1244153734171708E-2</v>
      </c>
      <c r="O135">
        <f t="shared" si="29"/>
        <v>3.9014124453233809E-2</v>
      </c>
      <c r="P135">
        <f t="shared" si="30"/>
        <v>-3.9014124453233809E-2</v>
      </c>
      <c r="R135" s="22">
        <f t="shared" si="31"/>
        <v>511.20909921411305</v>
      </c>
      <c r="S135" s="22">
        <f t="shared" si="32"/>
        <v>-6.9735598163258097E-4</v>
      </c>
      <c r="T135" s="22">
        <f t="shared" si="33"/>
        <v>2.762035316743558E-3</v>
      </c>
      <c r="U135" s="22">
        <f t="shared" si="34"/>
        <v>0.25247902421999596</v>
      </c>
      <c r="V135" s="22">
        <f t="shared" si="35"/>
        <v>185084.20081204068</v>
      </c>
    </row>
    <row r="136" spans="1:22" x14ac:dyDescent="0.2">
      <c r="A136" s="1"/>
      <c r="B136" s="22">
        <v>1.21002197265625</v>
      </c>
      <c r="C136" s="22">
        <v>0.334014892578125</v>
      </c>
      <c r="D136" s="22">
        <v>0.840545654296875</v>
      </c>
      <c r="E136" s="22">
        <v>0.7681884765625</v>
      </c>
      <c r="G136">
        <f t="shared" ref="G136:G199" si="36">B136*(60/$G$3)</f>
        <v>36.3006591796875</v>
      </c>
      <c r="H136">
        <f t="shared" ref="H136:H199" si="37">0.1989*C136 + 1.9494</f>
        <v>2.0158355621337889</v>
      </c>
      <c r="I136">
        <f t="shared" ref="I136:I199" si="38" xml:space="preserve"> 0.3068*D136 + 3.3272</f>
        <v>3.5850794067382812</v>
      </c>
      <c r="J136">
        <f t="shared" ref="J136:J199" si="39">0.1987*E136 + 1.8786</f>
        <v>2.0312390502929687</v>
      </c>
      <c r="K136">
        <f t="shared" ref="K136:K199" si="40">AVERAGE(I136:J136)</f>
        <v>2.8081592285156249</v>
      </c>
      <c r="M136">
        <f t="shared" ref="M136:M199" si="41">(G136*101.93)/(PI()*($I$3*0.1/2)^2)</f>
        <v>516.55047869112082</v>
      </c>
      <c r="N136">
        <f t="shared" ref="N136:N199" si="42">H136/$M$3</f>
        <v>2.1247032726756425E-2</v>
      </c>
      <c r="O136">
        <f t="shared" ref="O136:O199" si="43">K136/$K$3</f>
        <v>3.9110852764841574E-2</v>
      </c>
      <c r="P136">
        <f t="shared" ref="P136:P199" si="44">-O136</f>
        <v>-3.9110852764841574E-2</v>
      </c>
      <c r="R136" s="22">
        <f t="shared" ref="R136:R199" si="45">(M136-$M$7)</f>
        <v>513.94492772672675</v>
      </c>
      <c r="S136" s="22">
        <f t="shared" ref="S136:S199" si="46">(N136-N$7)*-1</f>
        <v>-7.0023497421729808E-4</v>
      </c>
      <c r="T136" s="22">
        <f t="shared" ref="T136:T199" si="47">($P136-$P$7)*-1</f>
        <v>2.8587636283513226E-3</v>
      </c>
      <c r="U136" s="22">
        <f t="shared" ref="U136:U199" si="48">ABS(S136/T136)</f>
        <v>0.24494329201366344</v>
      </c>
      <c r="V136" s="22">
        <f t="shared" ref="V136:V199" si="49">R136/T136</f>
        <v>179778.74163143872</v>
      </c>
    </row>
    <row r="137" spans="1:22" x14ac:dyDescent="0.2">
      <c r="A137" s="1"/>
      <c r="B137" s="22">
        <v>1.215301513671875</v>
      </c>
      <c r="C137" s="22">
        <v>0.336517333984375</v>
      </c>
      <c r="D137" s="22">
        <v>0.84814453125</v>
      </c>
      <c r="E137" s="22">
        <v>0.76873779296875</v>
      </c>
      <c r="G137">
        <f t="shared" si="36"/>
        <v>36.45904541015625</v>
      </c>
      <c r="H137">
        <f t="shared" si="37"/>
        <v>2.0163332977294921</v>
      </c>
      <c r="I137">
        <f t="shared" si="38"/>
        <v>3.5874107421875001</v>
      </c>
      <c r="J137">
        <f t="shared" si="39"/>
        <v>2.0313481994628906</v>
      </c>
      <c r="K137">
        <f t="shared" si="40"/>
        <v>2.8093794708251956</v>
      </c>
      <c r="M137">
        <f t="shared" si="41"/>
        <v>518.80428027532162</v>
      </c>
      <c r="N137">
        <f t="shared" si="42"/>
        <v>2.1252278891021919E-2</v>
      </c>
      <c r="O137">
        <f t="shared" si="43"/>
        <v>3.9127847783080719E-2</v>
      </c>
      <c r="P137">
        <f t="shared" si="44"/>
        <v>-3.9127847783080719E-2</v>
      </c>
      <c r="R137" s="22">
        <f t="shared" si="45"/>
        <v>516.19872931092755</v>
      </c>
      <c r="S137" s="22">
        <f t="shared" si="46"/>
        <v>-7.0548113848279206E-4</v>
      </c>
      <c r="T137" s="22">
        <f t="shared" si="47"/>
        <v>2.8757586465904678E-3</v>
      </c>
      <c r="U137" s="22">
        <f t="shared" si="48"/>
        <v>0.24532000949357086</v>
      </c>
      <c r="V137" s="22">
        <f t="shared" si="49"/>
        <v>179500.01816840182</v>
      </c>
    </row>
    <row r="138" spans="1:22" x14ac:dyDescent="0.2">
      <c r="A138" s="1"/>
      <c r="B138" s="22">
        <v>1.227447509765625</v>
      </c>
      <c r="C138" s="22">
        <v>0.339996337890625</v>
      </c>
      <c r="D138" s="22">
        <v>0.8426513671875</v>
      </c>
      <c r="E138" s="22">
        <v>0.768310546875</v>
      </c>
      <c r="G138">
        <f t="shared" si="36"/>
        <v>36.82342529296875</v>
      </c>
      <c r="H138">
        <f t="shared" si="37"/>
        <v>2.0170252716064452</v>
      </c>
      <c r="I138">
        <f t="shared" si="38"/>
        <v>3.5857254394531251</v>
      </c>
      <c r="J138">
        <f t="shared" si="39"/>
        <v>2.0312633056640625</v>
      </c>
      <c r="K138">
        <f t="shared" si="40"/>
        <v>2.8084943725585938</v>
      </c>
      <c r="M138">
        <f t="shared" si="41"/>
        <v>523.98932669446583</v>
      </c>
      <c r="N138">
        <f t="shared" si="42"/>
        <v>2.1259572338903215E-2</v>
      </c>
      <c r="O138">
        <f t="shared" si="43"/>
        <v>3.9115520509172615E-2</v>
      </c>
      <c r="P138">
        <f t="shared" si="44"/>
        <v>-3.9115520509172615E-2</v>
      </c>
      <c r="R138" s="22">
        <f t="shared" si="45"/>
        <v>521.38377573007176</v>
      </c>
      <c r="S138" s="22">
        <f t="shared" si="46"/>
        <v>-7.1277458636408858E-4</v>
      </c>
      <c r="T138" s="22">
        <f t="shared" si="47"/>
        <v>2.8634313726823638E-3</v>
      </c>
      <c r="U138" s="22">
        <f t="shared" si="48"/>
        <v>0.2489232300672832</v>
      </c>
      <c r="V138" s="22">
        <f t="shared" si="49"/>
        <v>182083.559153596</v>
      </c>
    </row>
    <row r="139" spans="1:22" x14ac:dyDescent="0.2">
      <c r="A139" s="1"/>
      <c r="B139" s="22">
        <v>1.23345947265625</v>
      </c>
      <c r="C139" s="22">
        <v>0.342376708984375</v>
      </c>
      <c r="D139" s="22">
        <v>0.8531494140625</v>
      </c>
      <c r="E139" s="22">
        <v>0.76947021484375</v>
      </c>
      <c r="G139">
        <f t="shared" si="36"/>
        <v>37.0037841796875</v>
      </c>
      <c r="H139">
        <f t="shared" si="37"/>
        <v>2.0174987274169922</v>
      </c>
      <c r="I139">
        <f t="shared" si="38"/>
        <v>3.588946240234375</v>
      </c>
      <c r="J139">
        <f t="shared" si="39"/>
        <v>2.0314937316894532</v>
      </c>
      <c r="K139">
        <f t="shared" si="40"/>
        <v>2.8102199859619139</v>
      </c>
      <c r="M139">
        <f t="shared" si="41"/>
        <v>526.55579439439396</v>
      </c>
      <c r="N139">
        <f t="shared" si="42"/>
        <v>2.1264562592716734E-2</v>
      </c>
      <c r="O139">
        <f t="shared" si="43"/>
        <v>3.9139554122032232E-2</v>
      </c>
      <c r="P139">
        <f t="shared" si="44"/>
        <v>-3.9139554122032232E-2</v>
      </c>
      <c r="R139" s="22">
        <f t="shared" si="45"/>
        <v>523.95024342999989</v>
      </c>
      <c r="S139" s="22">
        <f t="shared" si="46"/>
        <v>-7.1776484017760725E-4</v>
      </c>
      <c r="T139" s="22">
        <f t="shared" si="47"/>
        <v>2.8874649855419807E-3</v>
      </c>
      <c r="U139" s="22">
        <f t="shared" si="48"/>
        <v>0.24857958235738811</v>
      </c>
      <c r="V139" s="22">
        <f t="shared" si="49"/>
        <v>181456.83014460996</v>
      </c>
    </row>
    <row r="140" spans="1:22" x14ac:dyDescent="0.2">
      <c r="A140" s="1"/>
      <c r="B140" s="22">
        <v>1.235809326171875</v>
      </c>
      <c r="C140" s="22">
        <v>0.345184326171875</v>
      </c>
      <c r="D140" s="22">
        <v>0.8447265625</v>
      </c>
      <c r="E140" s="22">
        <v>0.7684326171875</v>
      </c>
      <c r="G140">
        <f t="shared" si="36"/>
        <v>37.07427978515625</v>
      </c>
      <c r="H140">
        <f t="shared" si="37"/>
        <v>2.0180571624755861</v>
      </c>
      <c r="I140">
        <f t="shared" si="38"/>
        <v>3.586362109375</v>
      </c>
      <c r="J140">
        <f t="shared" si="39"/>
        <v>2.0312875610351564</v>
      </c>
      <c r="K140">
        <f t="shared" si="40"/>
        <v>2.808824835205078</v>
      </c>
      <c r="M140">
        <f t="shared" si="41"/>
        <v>527.55893151568569</v>
      </c>
      <c r="N140">
        <f t="shared" si="42"/>
        <v>2.1270448533112166E-2</v>
      </c>
      <c r="O140">
        <f t="shared" si="43"/>
        <v>3.9120123052995517E-2</v>
      </c>
      <c r="P140">
        <f t="shared" si="44"/>
        <v>-3.9120123052995517E-2</v>
      </c>
      <c r="R140" s="22">
        <f t="shared" si="45"/>
        <v>524.95338055129162</v>
      </c>
      <c r="S140" s="22">
        <f t="shared" si="46"/>
        <v>-7.2365078057303953E-4</v>
      </c>
      <c r="T140" s="22">
        <f t="shared" si="47"/>
        <v>2.8680339165052665E-3</v>
      </c>
      <c r="U140" s="22">
        <f t="shared" si="48"/>
        <v>0.2523159773001627</v>
      </c>
      <c r="V140" s="22">
        <f t="shared" si="49"/>
        <v>183035.97371364199</v>
      </c>
    </row>
    <row r="141" spans="1:22" x14ac:dyDescent="0.2">
      <c r="A141" s="1"/>
      <c r="B141" s="22">
        <v>1.25042724609375</v>
      </c>
      <c r="C141" s="22">
        <v>0.349029541015625</v>
      </c>
      <c r="D141" s="22">
        <v>0.86517333984375</v>
      </c>
      <c r="E141" s="22">
        <v>0.779998779296875</v>
      </c>
      <c r="G141">
        <f t="shared" si="36"/>
        <v>37.5128173828125</v>
      </c>
      <c r="H141">
        <f t="shared" si="37"/>
        <v>2.0188219757080077</v>
      </c>
      <c r="I141">
        <f t="shared" si="38"/>
        <v>3.5926351806640624</v>
      </c>
      <c r="J141">
        <f t="shared" si="39"/>
        <v>2.0335857574462892</v>
      </c>
      <c r="K141">
        <f t="shared" si="40"/>
        <v>2.813110469055176</v>
      </c>
      <c r="M141">
        <f t="shared" si="41"/>
        <v>533.79922607540948</v>
      </c>
      <c r="N141">
        <f t="shared" si="42"/>
        <v>2.1278509712349385E-2</v>
      </c>
      <c r="O141">
        <f t="shared" si="43"/>
        <v>3.9179811546729476E-2</v>
      </c>
      <c r="P141">
        <f t="shared" si="44"/>
        <v>-3.9179811546729476E-2</v>
      </c>
      <c r="R141" s="22">
        <f t="shared" si="45"/>
        <v>531.19367511101541</v>
      </c>
      <c r="S141" s="22">
        <f t="shared" si="46"/>
        <v>-7.3171195981025852E-4</v>
      </c>
      <c r="T141" s="22">
        <f t="shared" si="47"/>
        <v>2.9277224102392252E-3</v>
      </c>
      <c r="U141" s="22">
        <f t="shared" si="48"/>
        <v>0.24992531984972924</v>
      </c>
      <c r="V141" s="22">
        <f t="shared" si="49"/>
        <v>181435.80595388872</v>
      </c>
    </row>
    <row r="142" spans="1:22" x14ac:dyDescent="0.2">
      <c r="A142" s="1"/>
      <c r="B142" s="22">
        <v>1.257080078125</v>
      </c>
      <c r="C142" s="22">
        <v>0.360931396484375</v>
      </c>
      <c r="D142" s="22">
        <v>0.89605712890625</v>
      </c>
      <c r="E142" s="22">
        <v>0.79913330078125</v>
      </c>
      <c r="G142">
        <f t="shared" si="36"/>
        <v>37.71240234375</v>
      </c>
      <c r="H142">
        <f t="shared" si="37"/>
        <v>2.0211892547607424</v>
      </c>
      <c r="I142">
        <f t="shared" si="38"/>
        <v>3.6021103271484374</v>
      </c>
      <c r="J142">
        <f t="shared" si="39"/>
        <v>2.0373877868652346</v>
      </c>
      <c r="K142">
        <f t="shared" si="40"/>
        <v>2.819749057006836</v>
      </c>
      <c r="M142">
        <f t="shared" si="41"/>
        <v>536.63927662659898</v>
      </c>
      <c r="N142">
        <f t="shared" si="42"/>
        <v>2.1303460981416975E-2</v>
      </c>
      <c r="O142">
        <f t="shared" si="43"/>
        <v>3.9272270988953147E-2</v>
      </c>
      <c r="P142">
        <f t="shared" si="44"/>
        <v>-3.9272270988953147E-2</v>
      </c>
      <c r="R142" s="22">
        <f t="shared" si="45"/>
        <v>534.03372566220492</v>
      </c>
      <c r="S142" s="22">
        <f t="shared" si="46"/>
        <v>-7.566632288778484E-4</v>
      </c>
      <c r="T142" s="22">
        <f t="shared" si="47"/>
        <v>3.0201818524628957E-3</v>
      </c>
      <c r="U142" s="22">
        <f t="shared" si="48"/>
        <v>0.25053565177236109</v>
      </c>
      <c r="V142" s="22">
        <f t="shared" si="49"/>
        <v>176821.71198622079</v>
      </c>
    </row>
    <row r="143" spans="1:22" x14ac:dyDescent="0.2">
      <c r="A143" s="1"/>
      <c r="B143" s="22">
        <v>1.2764892578125</v>
      </c>
      <c r="C143" s="22">
        <v>0.3636474609375</v>
      </c>
      <c r="D143" s="22">
        <v>0.83612060546875</v>
      </c>
      <c r="E143" s="22">
        <v>0.790130615234375</v>
      </c>
      <c r="G143">
        <f t="shared" si="36"/>
        <v>38.294677734375</v>
      </c>
      <c r="H143">
        <f t="shared" si="37"/>
        <v>2.0217294799804688</v>
      </c>
      <c r="I143">
        <f t="shared" si="38"/>
        <v>3.5837218017578123</v>
      </c>
      <c r="J143">
        <f t="shared" si="39"/>
        <v>2.0355989532470704</v>
      </c>
      <c r="K143">
        <f t="shared" si="40"/>
        <v>2.8096603775024414</v>
      </c>
      <c r="M143">
        <f t="shared" si="41"/>
        <v>544.92492869337195</v>
      </c>
      <c r="N143">
        <f t="shared" si="42"/>
        <v>2.1309154988973424E-2</v>
      </c>
      <c r="O143">
        <f t="shared" si="43"/>
        <v>3.9131760132345983E-2</v>
      </c>
      <c r="P143">
        <f t="shared" si="44"/>
        <v>-3.9131760132345983E-2</v>
      </c>
      <c r="R143" s="22">
        <f t="shared" si="45"/>
        <v>542.31937772897788</v>
      </c>
      <c r="S143" s="22">
        <f t="shared" si="46"/>
        <v>-7.6235723643429745E-4</v>
      </c>
      <c r="T143" s="22">
        <f t="shared" si="47"/>
        <v>2.8796709958557321E-3</v>
      </c>
      <c r="U143" s="22">
        <f t="shared" si="48"/>
        <v>0.26473761673866253</v>
      </c>
      <c r="V143" s="22">
        <f t="shared" si="49"/>
        <v>188326.85348758759</v>
      </c>
    </row>
    <row r="144" spans="1:22" x14ac:dyDescent="0.2">
      <c r="A144" s="1"/>
      <c r="B144" s="22">
        <v>1.275238037109375</v>
      </c>
      <c r="C144" s="22">
        <v>0.3577880859375</v>
      </c>
      <c r="D144" s="22">
        <v>0.77252197265625</v>
      </c>
      <c r="E144" s="22">
        <v>0.75982666015625</v>
      </c>
      <c r="G144">
        <f t="shared" si="36"/>
        <v>38.25714111328125</v>
      </c>
      <c r="H144">
        <f t="shared" si="37"/>
        <v>2.0205640502929687</v>
      </c>
      <c r="I144">
        <f t="shared" si="38"/>
        <v>3.5642097412109375</v>
      </c>
      <c r="J144">
        <f t="shared" si="39"/>
        <v>2.029577557373047</v>
      </c>
      <c r="K144">
        <f t="shared" si="40"/>
        <v>2.7968936492919925</v>
      </c>
      <c r="M144">
        <f t="shared" si="41"/>
        <v>544.39079074567121</v>
      </c>
      <c r="N144">
        <f t="shared" si="42"/>
        <v>2.1296871287278609E-2</v>
      </c>
      <c r="O144">
        <f t="shared" si="43"/>
        <v>3.8953950547242239E-2</v>
      </c>
      <c r="P144">
        <f t="shared" si="44"/>
        <v>-3.8953950547242239E-2</v>
      </c>
      <c r="R144" s="22">
        <f t="shared" si="45"/>
        <v>541.78523978127714</v>
      </c>
      <c r="S144" s="22">
        <f t="shared" si="46"/>
        <v>-7.5007353473948227E-4</v>
      </c>
      <c r="T144" s="22">
        <f t="shared" si="47"/>
        <v>2.7018614107519878E-3</v>
      </c>
      <c r="U144" s="22">
        <f t="shared" si="48"/>
        <v>0.27761362287295122</v>
      </c>
      <c r="V144" s="22">
        <f t="shared" si="49"/>
        <v>200522.95710847963</v>
      </c>
    </row>
    <row r="145" spans="1:22" x14ac:dyDescent="0.2">
      <c r="A145" s="1"/>
      <c r="B145" s="22">
        <v>1.286285400390625</v>
      </c>
      <c r="C145" s="22">
        <v>0.362091064453125</v>
      </c>
      <c r="D145" s="22">
        <v>0.891571044921875</v>
      </c>
      <c r="E145" s="22">
        <v>0.7933349609375</v>
      </c>
      <c r="G145">
        <f t="shared" si="36"/>
        <v>38.58856201171875</v>
      </c>
      <c r="H145">
        <f t="shared" si="37"/>
        <v>2.0214199127197268</v>
      </c>
      <c r="I145">
        <f t="shared" si="38"/>
        <v>3.6007339965820311</v>
      </c>
      <c r="J145">
        <f t="shared" si="39"/>
        <v>2.0362356567382811</v>
      </c>
      <c r="K145">
        <f t="shared" si="40"/>
        <v>2.8184848266601561</v>
      </c>
      <c r="M145">
        <f t="shared" si="41"/>
        <v>549.10683799122444</v>
      </c>
      <c r="N145">
        <f t="shared" si="42"/>
        <v>2.1305892130710741E-2</v>
      </c>
      <c r="O145">
        <f t="shared" si="43"/>
        <v>3.9254663323957606E-2</v>
      </c>
      <c r="P145">
        <f t="shared" si="44"/>
        <v>-3.9254663323957606E-2</v>
      </c>
      <c r="R145" s="22">
        <f t="shared" si="45"/>
        <v>546.50128702683037</v>
      </c>
      <c r="S145" s="22">
        <f t="shared" si="46"/>
        <v>-7.590943781716139E-4</v>
      </c>
      <c r="T145" s="22">
        <f t="shared" si="47"/>
        <v>3.002574187467355E-3</v>
      </c>
      <c r="U145" s="22">
        <f t="shared" si="48"/>
        <v>0.25281452872673343</v>
      </c>
      <c r="V145" s="22">
        <f t="shared" si="49"/>
        <v>182010.91893346337</v>
      </c>
    </row>
    <row r="146" spans="1:22" x14ac:dyDescent="0.2">
      <c r="A146" s="1"/>
      <c r="B146" s="22">
        <v>1.2938232421875</v>
      </c>
      <c r="C146" s="22">
        <v>0.376007080078125</v>
      </c>
      <c r="D146" s="22">
        <v>0.918060302734375</v>
      </c>
      <c r="E146" s="22">
        <v>0.810333251953125</v>
      </c>
      <c r="G146">
        <f t="shared" si="36"/>
        <v>38.814697265625</v>
      </c>
      <c r="H146">
        <f t="shared" si="37"/>
        <v>2.0241878082275391</v>
      </c>
      <c r="I146">
        <f t="shared" si="38"/>
        <v>3.6088609008789061</v>
      </c>
      <c r="J146">
        <f t="shared" si="39"/>
        <v>2.0396132171630859</v>
      </c>
      <c r="K146">
        <f t="shared" si="40"/>
        <v>2.8242370590209962</v>
      </c>
      <c r="M146">
        <f t="shared" si="41"/>
        <v>552.32469343225114</v>
      </c>
      <c r="N146">
        <f t="shared" si="42"/>
        <v>2.1335065922235916E-2</v>
      </c>
      <c r="O146">
        <f t="shared" si="43"/>
        <v>3.9334777980793822E-2</v>
      </c>
      <c r="P146">
        <f t="shared" si="44"/>
        <v>-3.9334777980793822E-2</v>
      </c>
      <c r="R146" s="22">
        <f t="shared" si="45"/>
        <v>549.71914246785707</v>
      </c>
      <c r="S146" s="22">
        <f t="shared" si="46"/>
        <v>-7.8826816969678956E-4</v>
      </c>
      <c r="T146" s="22">
        <f t="shared" si="47"/>
        <v>3.0826888443035716E-3</v>
      </c>
      <c r="U146" s="22">
        <f t="shared" si="48"/>
        <v>0.25570799049453591</v>
      </c>
      <c r="V146" s="22">
        <f t="shared" si="49"/>
        <v>178324.56346791866</v>
      </c>
    </row>
    <row r="147" spans="1:22" x14ac:dyDescent="0.2">
      <c r="A147" s="1"/>
      <c r="B147" s="22">
        <v>1.307342529296875</v>
      </c>
      <c r="C147" s="22">
        <v>0.37933349609375</v>
      </c>
      <c r="D147" s="22">
        <v>0.92779541015625</v>
      </c>
      <c r="E147" s="22">
        <v>0.81390380859375</v>
      </c>
      <c r="G147">
        <f t="shared" si="36"/>
        <v>39.22027587890625</v>
      </c>
      <c r="H147">
        <f t="shared" si="37"/>
        <v>2.0248494323730468</v>
      </c>
      <c r="I147">
        <f t="shared" si="38"/>
        <v>3.6118476318359374</v>
      </c>
      <c r="J147">
        <f t="shared" si="39"/>
        <v>2.0403226867675781</v>
      </c>
      <c r="K147">
        <f t="shared" si="40"/>
        <v>2.8260851593017575</v>
      </c>
      <c r="M147">
        <f t="shared" si="41"/>
        <v>558.09598881838394</v>
      </c>
      <c r="N147">
        <f t="shared" si="42"/>
        <v>2.1342039482052242E-2</v>
      </c>
      <c r="O147">
        <f t="shared" si="43"/>
        <v>3.9360517539021693E-2</v>
      </c>
      <c r="P147">
        <f t="shared" si="44"/>
        <v>-3.9360517539021693E-2</v>
      </c>
      <c r="R147" s="22">
        <f t="shared" si="45"/>
        <v>555.49043785398987</v>
      </c>
      <c r="S147" s="22">
        <f t="shared" si="46"/>
        <v>-7.952417295131152E-4</v>
      </c>
      <c r="T147" s="22">
        <f t="shared" si="47"/>
        <v>3.1084284025314421E-3</v>
      </c>
      <c r="U147" s="22">
        <f t="shared" si="48"/>
        <v>0.25583401852379362</v>
      </c>
      <c r="V147" s="22">
        <f t="shared" si="49"/>
        <v>178704.59470824857</v>
      </c>
    </row>
    <row r="148" spans="1:22" x14ac:dyDescent="0.2">
      <c r="A148" s="1"/>
      <c r="B148" s="22">
        <v>1.310577392578125</v>
      </c>
      <c r="C148" s="22">
        <v>0.376739501953125</v>
      </c>
      <c r="D148" s="22">
        <v>0.927825927734375</v>
      </c>
      <c r="E148" s="22">
        <v>0.813751220703125</v>
      </c>
      <c r="G148">
        <f t="shared" si="36"/>
        <v>39.31732177734375</v>
      </c>
      <c r="H148">
        <f t="shared" si="37"/>
        <v>2.0243334869384766</v>
      </c>
      <c r="I148">
        <f t="shared" si="38"/>
        <v>3.6118569946289063</v>
      </c>
      <c r="J148">
        <f t="shared" si="39"/>
        <v>2.040292367553711</v>
      </c>
      <c r="K148">
        <f t="shared" si="40"/>
        <v>2.8260746810913089</v>
      </c>
      <c r="M148">
        <f t="shared" si="41"/>
        <v>559.47693082951287</v>
      </c>
      <c r="N148">
        <f t="shared" si="42"/>
        <v>2.1336601384947768E-2</v>
      </c>
      <c r="O148">
        <f t="shared" si="43"/>
        <v>3.936037160294302E-2</v>
      </c>
      <c r="P148">
        <f t="shared" si="44"/>
        <v>-3.936037160294302E-2</v>
      </c>
      <c r="R148" s="22">
        <f t="shared" si="45"/>
        <v>556.8713798651188</v>
      </c>
      <c r="S148" s="22">
        <f t="shared" si="46"/>
        <v>-7.8980363240864146E-4</v>
      </c>
      <c r="T148" s="22">
        <f t="shared" si="47"/>
        <v>3.1082824664527692E-3</v>
      </c>
      <c r="U148" s="22">
        <f t="shared" si="48"/>
        <v>0.25409647962592674</v>
      </c>
      <c r="V148" s="22">
        <f t="shared" si="49"/>
        <v>179157.26317519366</v>
      </c>
    </row>
    <row r="149" spans="1:22" x14ac:dyDescent="0.2">
      <c r="A149" s="1"/>
      <c r="B149" s="22">
        <v>1.322265625</v>
      </c>
      <c r="C149" s="22">
        <v>0.381134033203125</v>
      </c>
      <c r="D149" s="22">
        <v>0.887847900390625</v>
      </c>
      <c r="E149" s="22">
        <v>0.810699462890625</v>
      </c>
      <c r="G149">
        <f t="shared" si="36"/>
        <v>39.66796875</v>
      </c>
      <c r="H149">
        <f t="shared" si="37"/>
        <v>2.0252075592041017</v>
      </c>
      <c r="I149">
        <f t="shared" si="38"/>
        <v>3.5995917358398435</v>
      </c>
      <c r="J149">
        <f t="shared" si="39"/>
        <v>2.0396859832763674</v>
      </c>
      <c r="K149">
        <f t="shared" si="40"/>
        <v>2.8196388595581054</v>
      </c>
      <c r="M149">
        <f t="shared" si="41"/>
        <v>564.46656092632736</v>
      </c>
      <c r="N149">
        <f t="shared" si="42"/>
        <v>2.134581416121888E-2</v>
      </c>
      <c r="O149">
        <f t="shared" si="43"/>
        <v>3.9270736205544644E-2</v>
      </c>
      <c r="P149">
        <f t="shared" si="44"/>
        <v>-3.9270736205544644E-2</v>
      </c>
      <c r="R149" s="22">
        <f t="shared" si="45"/>
        <v>561.86100996193329</v>
      </c>
      <c r="S149" s="22">
        <f t="shared" si="46"/>
        <v>-7.9901640867975285E-4</v>
      </c>
      <c r="T149" s="22">
        <f t="shared" si="47"/>
        <v>3.0186470690543935E-3</v>
      </c>
      <c r="U149" s="22">
        <f t="shared" si="48"/>
        <v>0.26469354992534744</v>
      </c>
      <c r="V149" s="22">
        <f t="shared" si="49"/>
        <v>186130.0765239638</v>
      </c>
    </row>
    <row r="150" spans="1:22" x14ac:dyDescent="0.2">
      <c r="A150" s="1"/>
      <c r="B150" s="22">
        <v>1.3250732421875</v>
      </c>
      <c r="C150" s="22">
        <v>0.379425048828125</v>
      </c>
      <c r="D150" s="22">
        <v>0.80548095703125</v>
      </c>
      <c r="E150" s="22">
        <v>0.7791748046875</v>
      </c>
      <c r="G150">
        <f t="shared" si="36"/>
        <v>39.752197265625</v>
      </c>
      <c r="H150">
        <f t="shared" si="37"/>
        <v>2.0248676422119143</v>
      </c>
      <c r="I150">
        <f t="shared" si="38"/>
        <v>3.5743215576171874</v>
      </c>
      <c r="J150">
        <f t="shared" si="39"/>
        <v>2.0334220336914064</v>
      </c>
      <c r="K150">
        <f t="shared" si="40"/>
        <v>2.8038717956542971</v>
      </c>
      <c r="M150">
        <f t="shared" si="41"/>
        <v>565.6651143699487</v>
      </c>
      <c r="N150">
        <f t="shared" si="42"/>
        <v>2.1342231414891229E-2</v>
      </c>
      <c r="O150">
        <f t="shared" si="43"/>
        <v>3.9051139215240907E-2</v>
      </c>
      <c r="P150">
        <f t="shared" si="44"/>
        <v>-3.9051139215240907E-2</v>
      </c>
      <c r="R150" s="22">
        <f t="shared" si="45"/>
        <v>563.05956340555463</v>
      </c>
      <c r="S150" s="22">
        <f t="shared" si="46"/>
        <v>-7.9543366235210189E-4</v>
      </c>
      <c r="T150" s="22">
        <f t="shared" si="47"/>
        <v>2.7990500787506561E-3</v>
      </c>
      <c r="U150" s="22">
        <f t="shared" si="48"/>
        <v>0.28417986101454112</v>
      </c>
      <c r="V150" s="22">
        <f t="shared" si="49"/>
        <v>201160.9465940223</v>
      </c>
    </row>
    <row r="151" spans="1:22" x14ac:dyDescent="0.2">
      <c r="A151" s="1"/>
      <c r="B151" s="22">
        <v>1.33929443359375</v>
      </c>
      <c r="C151" s="22">
        <v>0.3741455078125</v>
      </c>
      <c r="D151" s="22">
        <v>0.8006591796875</v>
      </c>
      <c r="E151" s="22">
        <v>0.773345947265625</v>
      </c>
      <c r="G151">
        <f t="shared" si="36"/>
        <v>40.1788330078125</v>
      </c>
      <c r="H151">
        <f t="shared" si="37"/>
        <v>2.0238175415039064</v>
      </c>
      <c r="I151">
        <f t="shared" si="38"/>
        <v>3.5728422363281251</v>
      </c>
      <c r="J151">
        <f t="shared" si="39"/>
        <v>2.0322638397216797</v>
      </c>
      <c r="K151">
        <f t="shared" si="40"/>
        <v>2.8025530380249024</v>
      </c>
      <c r="M151">
        <f t="shared" si="41"/>
        <v>571.73604811698681</v>
      </c>
      <c r="N151">
        <f t="shared" si="42"/>
        <v>2.1331163287843295E-2</v>
      </c>
      <c r="O151">
        <f t="shared" si="43"/>
        <v>3.9032772117338473E-2</v>
      </c>
      <c r="P151">
        <f t="shared" si="44"/>
        <v>-3.9032772117338473E-2</v>
      </c>
      <c r="R151" s="22">
        <f t="shared" si="45"/>
        <v>569.13049715259274</v>
      </c>
      <c r="S151" s="22">
        <f t="shared" si="46"/>
        <v>-7.8436553530416772E-4</v>
      </c>
      <c r="T151" s="22">
        <f t="shared" si="47"/>
        <v>2.7806829808482217E-3</v>
      </c>
      <c r="U151" s="22">
        <f t="shared" si="48"/>
        <v>0.28207657640458683</v>
      </c>
      <c r="V151" s="22">
        <f t="shared" si="49"/>
        <v>204672.91707556852</v>
      </c>
    </row>
    <row r="152" spans="1:22" x14ac:dyDescent="0.2">
      <c r="A152" s="1"/>
      <c r="B152" s="22">
        <v>1.348968505859375</v>
      </c>
      <c r="C152" s="22">
        <v>0.382049560546875</v>
      </c>
      <c r="D152" s="22">
        <v>0.817657470703125</v>
      </c>
      <c r="E152" s="22">
        <v>0.784027099609375</v>
      </c>
      <c r="G152">
        <f t="shared" si="36"/>
        <v>40.46905517578125</v>
      </c>
      <c r="H152">
        <f t="shared" si="37"/>
        <v>2.0253896575927737</v>
      </c>
      <c r="I152">
        <f t="shared" si="38"/>
        <v>3.5780573120117189</v>
      </c>
      <c r="J152">
        <f t="shared" si="39"/>
        <v>2.0343861846923827</v>
      </c>
      <c r="K152">
        <f t="shared" si="40"/>
        <v>2.8062217483520508</v>
      </c>
      <c r="M152">
        <f t="shared" si="41"/>
        <v>575.86584639555144</v>
      </c>
      <c r="N152">
        <f t="shared" si="42"/>
        <v>2.1347733489608695E-2</v>
      </c>
      <c r="O152">
        <f t="shared" si="43"/>
        <v>3.9083868361449177E-2</v>
      </c>
      <c r="P152">
        <f t="shared" si="44"/>
        <v>-3.9083868361449177E-2</v>
      </c>
      <c r="R152" s="22">
        <f t="shared" si="45"/>
        <v>573.26029543115737</v>
      </c>
      <c r="S152" s="22">
        <f t="shared" si="46"/>
        <v>-8.0093573706956772E-4</v>
      </c>
      <c r="T152" s="22">
        <f t="shared" si="47"/>
        <v>2.831779224958926E-3</v>
      </c>
      <c r="U152" s="22">
        <f t="shared" si="48"/>
        <v>0.28283834064824914</v>
      </c>
      <c r="V152" s="22">
        <f t="shared" si="49"/>
        <v>202438.20223643046</v>
      </c>
    </row>
    <row r="153" spans="1:22" x14ac:dyDescent="0.2">
      <c r="A153" s="1"/>
      <c r="B153" s="22">
        <v>1.354217529296875</v>
      </c>
      <c r="C153" s="22">
        <v>0.384765625</v>
      </c>
      <c r="D153" s="22">
        <v>0.890960693359375</v>
      </c>
      <c r="E153" s="22">
        <v>0.80096435546875</v>
      </c>
      <c r="G153">
        <f t="shared" si="36"/>
        <v>40.62652587890625</v>
      </c>
      <c r="H153">
        <f t="shared" si="37"/>
        <v>2.0259298828125001</v>
      </c>
      <c r="I153">
        <f t="shared" si="38"/>
        <v>3.6005467407226561</v>
      </c>
      <c r="J153">
        <f t="shared" si="39"/>
        <v>2.0377516174316406</v>
      </c>
      <c r="K153">
        <f t="shared" si="40"/>
        <v>2.8191491790771481</v>
      </c>
      <c r="M153">
        <f t="shared" si="41"/>
        <v>578.10662022493023</v>
      </c>
      <c r="N153">
        <f t="shared" si="42"/>
        <v>2.1353427497165144E-2</v>
      </c>
      <c r="O153">
        <f t="shared" si="43"/>
        <v>3.926391614313577E-2</v>
      </c>
      <c r="P153">
        <f t="shared" si="44"/>
        <v>-3.926391614313577E-2</v>
      </c>
      <c r="R153" s="22">
        <f t="shared" si="45"/>
        <v>575.50106926053616</v>
      </c>
      <c r="S153" s="22">
        <f t="shared" si="46"/>
        <v>-8.0662974462601678E-4</v>
      </c>
      <c r="T153" s="22">
        <f t="shared" si="47"/>
        <v>3.0118270066455191E-3</v>
      </c>
      <c r="U153" s="22">
        <f t="shared" si="48"/>
        <v>0.26782074230897357</v>
      </c>
      <c r="V153" s="22">
        <f t="shared" si="49"/>
        <v>191080.38675219653</v>
      </c>
    </row>
    <row r="154" spans="1:22" x14ac:dyDescent="0.2">
      <c r="A154" s="1"/>
      <c r="B154" s="22">
        <v>1.365386962890625</v>
      </c>
      <c r="C154" s="22">
        <v>0.39117431640625</v>
      </c>
      <c r="D154" s="22">
        <v>0.9764404296875</v>
      </c>
      <c r="E154" s="22">
        <v>0.833251953125</v>
      </c>
      <c r="G154">
        <f t="shared" si="36"/>
        <v>40.96160888671875</v>
      </c>
      <c r="H154">
        <f t="shared" si="37"/>
        <v>2.0272045715332032</v>
      </c>
      <c r="I154">
        <f t="shared" si="38"/>
        <v>3.6267719238281249</v>
      </c>
      <c r="J154">
        <f t="shared" si="39"/>
        <v>2.0441671630859375</v>
      </c>
      <c r="K154">
        <f t="shared" si="40"/>
        <v>2.8354695434570312</v>
      </c>
      <c r="M154">
        <f t="shared" si="41"/>
        <v>582.87477848977142</v>
      </c>
      <c r="N154">
        <f t="shared" si="42"/>
        <v>2.1366862795893844E-2</v>
      </c>
      <c r="O154">
        <f t="shared" si="43"/>
        <v>3.949121926820378E-2</v>
      </c>
      <c r="P154">
        <f t="shared" si="44"/>
        <v>-3.949121926820378E-2</v>
      </c>
      <c r="R154" s="22">
        <f t="shared" si="45"/>
        <v>580.26922752537735</v>
      </c>
      <c r="S154" s="22">
        <f t="shared" si="46"/>
        <v>-8.2006504335471742E-4</v>
      </c>
      <c r="T154" s="22">
        <f t="shared" si="47"/>
        <v>3.2391301317135288E-3</v>
      </c>
      <c r="U154" s="22">
        <f t="shared" si="48"/>
        <v>0.25317446660313575</v>
      </c>
      <c r="V154" s="22">
        <f t="shared" si="49"/>
        <v>179143.53666871967</v>
      </c>
    </row>
    <row r="155" spans="1:22" x14ac:dyDescent="0.2">
      <c r="A155" s="1"/>
      <c r="B155" s="22">
        <v>1.361541748046875</v>
      </c>
      <c r="C155" s="22">
        <v>0.4002685546875</v>
      </c>
      <c r="D155" s="22">
        <v>0.968292236328125</v>
      </c>
      <c r="E155" s="22">
        <v>0.836456298828125</v>
      </c>
      <c r="G155">
        <f t="shared" si="36"/>
        <v>40.84625244140625</v>
      </c>
      <c r="H155">
        <f t="shared" si="37"/>
        <v>2.0290134155273436</v>
      </c>
      <c r="I155">
        <f t="shared" si="38"/>
        <v>3.6242720581054688</v>
      </c>
      <c r="J155">
        <f t="shared" si="39"/>
        <v>2.0448038665771486</v>
      </c>
      <c r="K155">
        <f t="shared" si="40"/>
        <v>2.8345379623413089</v>
      </c>
      <c r="M155">
        <f t="shared" si="41"/>
        <v>581.23328138220313</v>
      </c>
      <c r="N155">
        <f t="shared" si="42"/>
        <v>2.1385928124565998E-2</v>
      </c>
      <c r="O155">
        <f t="shared" si="43"/>
        <v>3.947824460085389E-2</v>
      </c>
      <c r="P155">
        <f t="shared" si="44"/>
        <v>-3.947824460085389E-2</v>
      </c>
      <c r="R155" s="22">
        <f t="shared" si="45"/>
        <v>578.62773041780906</v>
      </c>
      <c r="S155" s="22">
        <f t="shared" si="46"/>
        <v>-8.3913037202687155E-4</v>
      </c>
      <c r="T155" s="22">
        <f t="shared" si="47"/>
        <v>3.2261554643636392E-3</v>
      </c>
      <c r="U155" s="22">
        <f t="shared" si="48"/>
        <v>0.26010227383521034</v>
      </c>
      <c r="V155" s="22">
        <f t="shared" si="49"/>
        <v>179355.19128243366</v>
      </c>
    </row>
    <row r="156" spans="1:22" x14ac:dyDescent="0.2">
      <c r="A156" s="1"/>
      <c r="B156" s="22">
        <v>1.378143310546875</v>
      </c>
      <c r="C156" s="22">
        <v>0.396453857421875</v>
      </c>
      <c r="D156" s="22">
        <v>0.85601806640625</v>
      </c>
      <c r="E156" s="22">
        <v>0.80181884765625</v>
      </c>
      <c r="G156">
        <f t="shared" si="36"/>
        <v>41.34429931640625</v>
      </c>
      <c r="H156">
        <f t="shared" si="37"/>
        <v>2.0282546722412111</v>
      </c>
      <c r="I156">
        <f t="shared" si="38"/>
        <v>3.5898263427734376</v>
      </c>
      <c r="J156">
        <f t="shared" si="39"/>
        <v>2.0379214050292971</v>
      </c>
      <c r="K156">
        <f t="shared" si="40"/>
        <v>2.8138738739013673</v>
      </c>
      <c r="M156">
        <f t="shared" si="41"/>
        <v>588.32038000535499</v>
      </c>
      <c r="N156">
        <f t="shared" si="42"/>
        <v>2.1377930922941775E-2</v>
      </c>
      <c r="O156">
        <f t="shared" si="43"/>
        <v>3.9190443926202891E-2</v>
      </c>
      <c r="P156">
        <f t="shared" si="44"/>
        <v>-3.9190443926202891E-2</v>
      </c>
      <c r="R156" s="22">
        <f t="shared" si="45"/>
        <v>585.71482904096092</v>
      </c>
      <c r="S156" s="22">
        <f t="shared" si="46"/>
        <v>-8.3113317040264811E-4</v>
      </c>
      <c r="T156" s="22">
        <f t="shared" si="47"/>
        <v>2.9383547897126397E-3</v>
      </c>
      <c r="U156" s="22">
        <f t="shared" si="48"/>
        <v>0.28285664253768683</v>
      </c>
      <c r="V156" s="22">
        <f t="shared" si="49"/>
        <v>199334.27749827367</v>
      </c>
    </row>
    <row r="157" spans="1:22" x14ac:dyDescent="0.2">
      <c r="A157" s="1"/>
      <c r="B157" s="22">
        <v>1.389617919921875</v>
      </c>
      <c r="C157" s="22">
        <v>0.39825439453125</v>
      </c>
      <c r="D157" s="22">
        <v>0.9144287109375</v>
      </c>
      <c r="E157" s="22">
        <v>0.811859130859375</v>
      </c>
      <c r="G157">
        <f t="shared" si="36"/>
        <v>41.68853759765625</v>
      </c>
      <c r="H157">
        <f t="shared" si="37"/>
        <v>2.0286127990722655</v>
      </c>
      <c r="I157">
        <f t="shared" si="38"/>
        <v>3.6077467285156248</v>
      </c>
      <c r="J157">
        <f t="shared" si="39"/>
        <v>2.0399164093017577</v>
      </c>
      <c r="K157">
        <f t="shared" si="40"/>
        <v>2.823831568908691</v>
      </c>
      <c r="M157">
        <f t="shared" si="41"/>
        <v>593.21881581841569</v>
      </c>
      <c r="N157">
        <f t="shared" si="42"/>
        <v>2.1381705602108409E-2</v>
      </c>
      <c r="O157">
        <f t="shared" si="43"/>
        <v>3.9329130486193471E-2</v>
      </c>
      <c r="P157">
        <f t="shared" si="44"/>
        <v>-3.9329130486193471E-2</v>
      </c>
      <c r="R157" s="22">
        <f t="shared" si="45"/>
        <v>590.61326485402162</v>
      </c>
      <c r="S157" s="22">
        <f t="shared" si="46"/>
        <v>-8.349078495692823E-4</v>
      </c>
      <c r="T157" s="22">
        <f t="shared" si="47"/>
        <v>3.0770413497032204E-3</v>
      </c>
      <c r="U157" s="22">
        <f t="shared" si="48"/>
        <v>0.27133462137251063</v>
      </c>
      <c r="V157" s="22">
        <f t="shared" si="49"/>
        <v>191941.93308808998</v>
      </c>
    </row>
    <row r="158" spans="1:22" x14ac:dyDescent="0.2">
      <c r="A158" s="1"/>
      <c r="B158" s="22">
        <v>1.402557373046875</v>
      </c>
      <c r="C158" s="22">
        <v>0.40106201171875</v>
      </c>
      <c r="D158" s="22">
        <v>0.994354248046875</v>
      </c>
      <c r="E158" s="22">
        <v>0.8392333984375</v>
      </c>
      <c r="G158">
        <f t="shared" si="36"/>
        <v>42.07672119140625</v>
      </c>
      <c r="H158">
        <f t="shared" si="37"/>
        <v>2.0291712341308594</v>
      </c>
      <c r="I158">
        <f t="shared" si="38"/>
        <v>3.6322678833007811</v>
      </c>
      <c r="J158">
        <f t="shared" si="39"/>
        <v>2.0453556762695313</v>
      </c>
      <c r="K158">
        <f t="shared" si="40"/>
        <v>2.8388117797851562</v>
      </c>
      <c r="M158">
        <f t="shared" si="41"/>
        <v>598.74258386293127</v>
      </c>
      <c r="N158">
        <f t="shared" si="42"/>
        <v>2.1387591542503841E-2</v>
      </c>
      <c r="O158">
        <f t="shared" si="43"/>
        <v>3.9537768520684628E-2</v>
      </c>
      <c r="P158">
        <f t="shared" si="44"/>
        <v>-3.9537768520684628E-2</v>
      </c>
      <c r="R158" s="22">
        <f t="shared" si="45"/>
        <v>596.1370328985372</v>
      </c>
      <c r="S158" s="22">
        <f t="shared" si="46"/>
        <v>-8.4079378996471457E-4</v>
      </c>
      <c r="T158" s="22">
        <f t="shared" si="47"/>
        <v>3.2856793841943774E-3</v>
      </c>
      <c r="U158" s="22">
        <f t="shared" si="48"/>
        <v>0.25589648034720547</v>
      </c>
      <c r="V158" s="22">
        <f t="shared" si="49"/>
        <v>181434.93725109921</v>
      </c>
    </row>
    <row r="159" spans="1:22" x14ac:dyDescent="0.2">
      <c r="A159" s="1"/>
      <c r="B159" s="22">
        <v>1.40478515625</v>
      </c>
      <c r="C159" s="22">
        <v>0.413848876953125</v>
      </c>
      <c r="D159" s="22">
        <v>0.99627685546875</v>
      </c>
      <c r="E159" s="22">
        <v>0.847137451171875</v>
      </c>
      <c r="G159">
        <f t="shared" si="36"/>
        <v>42.1435546875</v>
      </c>
      <c r="H159">
        <f t="shared" si="37"/>
        <v>2.0317145416259765</v>
      </c>
      <c r="I159">
        <f t="shared" si="38"/>
        <v>3.6328577392578123</v>
      </c>
      <c r="J159">
        <f t="shared" si="39"/>
        <v>2.0469262115478517</v>
      </c>
      <c r="K159">
        <f t="shared" si="40"/>
        <v>2.839891975402832</v>
      </c>
      <c r="M159">
        <f t="shared" si="41"/>
        <v>599.69360996493504</v>
      </c>
      <c r="N159">
        <f t="shared" si="42"/>
        <v>2.1414398162348247E-2</v>
      </c>
      <c r="O159">
        <f t="shared" si="43"/>
        <v>3.9552813027894596E-2</v>
      </c>
      <c r="P159">
        <f t="shared" si="44"/>
        <v>-3.9552813027894596E-2</v>
      </c>
      <c r="R159" s="22">
        <f t="shared" si="45"/>
        <v>597.08805900054097</v>
      </c>
      <c r="S159" s="22">
        <f t="shared" si="46"/>
        <v>-8.6760040980912029E-4</v>
      </c>
      <c r="T159" s="22">
        <f t="shared" si="47"/>
        <v>3.3007238914043446E-3</v>
      </c>
      <c r="U159" s="22">
        <f t="shared" si="48"/>
        <v>0.26285155570525048</v>
      </c>
      <c r="V159" s="22">
        <f t="shared" si="49"/>
        <v>180896.09390093532</v>
      </c>
    </row>
    <row r="160" spans="1:22" x14ac:dyDescent="0.2">
      <c r="A160" s="1"/>
      <c r="B160" s="22">
        <v>1.4056396484375</v>
      </c>
      <c r="C160" s="22">
        <v>0.414825439453125</v>
      </c>
      <c r="D160" s="22">
        <v>0.9603271484375</v>
      </c>
      <c r="E160" s="22">
        <v>0.84259033203125</v>
      </c>
      <c r="G160">
        <f t="shared" si="36"/>
        <v>42.169189453125</v>
      </c>
      <c r="H160">
        <f t="shared" si="37"/>
        <v>2.0319087799072264</v>
      </c>
      <c r="I160">
        <f t="shared" si="38"/>
        <v>3.621828369140625</v>
      </c>
      <c r="J160">
        <f t="shared" si="39"/>
        <v>2.0460226989746095</v>
      </c>
      <c r="K160">
        <f t="shared" si="40"/>
        <v>2.8339255340576175</v>
      </c>
      <c r="M160">
        <f t="shared" si="41"/>
        <v>600.0583870999501</v>
      </c>
      <c r="N160">
        <f t="shared" si="42"/>
        <v>2.141644544596405E-2</v>
      </c>
      <c r="O160">
        <f t="shared" si="43"/>
        <v>3.9469714959019742E-2</v>
      </c>
      <c r="P160">
        <f t="shared" si="44"/>
        <v>-3.9469714959019742E-2</v>
      </c>
      <c r="R160" s="22">
        <f t="shared" si="45"/>
        <v>597.45283613555603</v>
      </c>
      <c r="S160" s="22">
        <f t="shared" si="46"/>
        <v>-8.6964769342492282E-4</v>
      </c>
      <c r="T160" s="22">
        <f t="shared" si="47"/>
        <v>3.2176258225294907E-3</v>
      </c>
      <c r="U160" s="22">
        <f t="shared" si="48"/>
        <v>0.2702762040681479</v>
      </c>
      <c r="V160" s="22">
        <f t="shared" si="49"/>
        <v>185681.26596705298</v>
      </c>
    </row>
    <row r="161" spans="1:22" x14ac:dyDescent="0.2">
      <c r="A161" s="1"/>
      <c r="B161" s="22">
        <v>1.419769287109375</v>
      </c>
      <c r="C161" s="22">
        <v>0.41046142578125</v>
      </c>
      <c r="D161" s="22">
        <v>0.869903564453125</v>
      </c>
      <c r="E161" s="22">
        <v>0.807220458984375</v>
      </c>
      <c r="G161">
        <f t="shared" si="36"/>
        <v>42.59307861328125</v>
      </c>
      <c r="H161">
        <f t="shared" si="37"/>
        <v>2.0310407775878905</v>
      </c>
      <c r="I161">
        <f t="shared" si="38"/>
        <v>3.5940864135742188</v>
      </c>
      <c r="J161">
        <f t="shared" si="39"/>
        <v>2.0389947052001953</v>
      </c>
      <c r="K161">
        <f t="shared" si="40"/>
        <v>2.816540559387207</v>
      </c>
      <c r="M161">
        <f t="shared" si="41"/>
        <v>606.09023758252249</v>
      </c>
      <c r="N161">
        <f t="shared" si="42"/>
        <v>2.1407296647305934E-2</v>
      </c>
      <c r="O161">
        <f t="shared" si="43"/>
        <v>3.9227584392579486E-2</v>
      </c>
      <c r="P161">
        <f t="shared" si="44"/>
        <v>-3.9227584392579486E-2</v>
      </c>
      <c r="R161" s="22">
        <f t="shared" si="45"/>
        <v>603.48468661812842</v>
      </c>
      <c r="S161" s="22">
        <f t="shared" si="46"/>
        <v>-8.6049889476680699E-4</v>
      </c>
      <c r="T161" s="22">
        <f t="shared" si="47"/>
        <v>2.9754952560892348E-3</v>
      </c>
      <c r="U161" s="22">
        <f t="shared" si="48"/>
        <v>0.28919518288790064</v>
      </c>
      <c r="V161" s="22">
        <f t="shared" si="49"/>
        <v>202818.2318164079</v>
      </c>
    </row>
    <row r="162" spans="1:22" x14ac:dyDescent="0.2">
      <c r="A162" s="1"/>
      <c r="B162" s="22">
        <v>1.438323974609375</v>
      </c>
      <c r="C162" s="22">
        <v>0.416839599609375</v>
      </c>
      <c r="D162" s="22">
        <v>0.97271728515625</v>
      </c>
      <c r="E162" s="22">
        <v>0.837554931640625</v>
      </c>
      <c r="G162">
        <f t="shared" si="36"/>
        <v>43.14971923828125</v>
      </c>
      <c r="H162">
        <f t="shared" si="37"/>
        <v>2.0323093963623049</v>
      </c>
      <c r="I162">
        <f t="shared" si="38"/>
        <v>3.6256296630859373</v>
      </c>
      <c r="J162">
        <f t="shared" si="39"/>
        <v>2.0450221649169924</v>
      </c>
      <c r="K162">
        <f t="shared" si="40"/>
        <v>2.8353259140014648</v>
      </c>
      <c r="M162">
        <f t="shared" si="41"/>
        <v>614.01111251428028</v>
      </c>
      <c r="N162">
        <f t="shared" si="42"/>
        <v>2.1420667968421642E-2</v>
      </c>
      <c r="O162">
        <f t="shared" si="43"/>
        <v>3.948921885795912E-2</v>
      </c>
      <c r="P162">
        <f t="shared" si="44"/>
        <v>-3.948921885795912E-2</v>
      </c>
      <c r="R162" s="22">
        <f t="shared" si="45"/>
        <v>611.40556154988622</v>
      </c>
      <c r="S162" s="22">
        <f t="shared" si="46"/>
        <v>-8.7387021588251554E-4</v>
      </c>
      <c r="T162" s="22">
        <f t="shared" si="47"/>
        <v>3.2371297214688691E-3</v>
      </c>
      <c r="U162" s="22">
        <f t="shared" si="48"/>
        <v>0.2699521771052138</v>
      </c>
      <c r="V162" s="22">
        <f t="shared" si="49"/>
        <v>188872.74040796145</v>
      </c>
    </row>
    <row r="163" spans="1:22" x14ac:dyDescent="0.2">
      <c r="A163" s="1"/>
      <c r="B163" s="22">
        <v>1.436767578125</v>
      </c>
      <c r="C163" s="22">
        <v>0.425811767578125</v>
      </c>
      <c r="D163" s="22">
        <v>1.011749267578125</v>
      </c>
      <c r="E163" s="22">
        <v>0.85772705078125</v>
      </c>
      <c r="G163">
        <f t="shared" si="36"/>
        <v>43.10302734375</v>
      </c>
      <c r="H163">
        <f t="shared" si="37"/>
        <v>2.0340939605712891</v>
      </c>
      <c r="I163">
        <f t="shared" si="38"/>
        <v>3.6376046752929687</v>
      </c>
      <c r="J163">
        <f t="shared" si="39"/>
        <v>2.0490303649902346</v>
      </c>
      <c r="K163">
        <f t="shared" si="40"/>
        <v>2.8433175201416017</v>
      </c>
      <c r="M163">
        <f t="shared" si="41"/>
        <v>613.34669701835981</v>
      </c>
      <c r="N163">
        <f t="shared" si="42"/>
        <v>2.1439477386641825E-2</v>
      </c>
      <c r="O163">
        <f t="shared" si="43"/>
        <v>3.9600522564646266E-2</v>
      </c>
      <c r="P163">
        <f t="shared" si="44"/>
        <v>-3.9600522564646266E-2</v>
      </c>
      <c r="R163" s="22">
        <f t="shared" si="45"/>
        <v>610.74114605396574</v>
      </c>
      <c r="S163" s="22">
        <f t="shared" si="46"/>
        <v>-8.9267963410269782E-4</v>
      </c>
      <c r="T163" s="22">
        <f t="shared" si="47"/>
        <v>3.3484334281560155E-3</v>
      </c>
      <c r="U163" s="22">
        <f t="shared" si="48"/>
        <v>0.26659620185260696</v>
      </c>
      <c r="V163" s="22">
        <f t="shared" si="49"/>
        <v>182396.08436542854</v>
      </c>
    </row>
    <row r="164" spans="1:22" x14ac:dyDescent="0.2">
      <c r="A164" s="1"/>
      <c r="B164" s="22">
        <v>1.4468994140625</v>
      </c>
      <c r="C164" s="22">
        <v>0.423065185546875</v>
      </c>
      <c r="D164" s="22">
        <v>0.90069580078125</v>
      </c>
      <c r="E164" s="22">
        <v>0.823394775390625</v>
      </c>
      <c r="G164">
        <f t="shared" si="36"/>
        <v>43.406982421875</v>
      </c>
      <c r="H164">
        <f t="shared" si="37"/>
        <v>2.0335476654052735</v>
      </c>
      <c r="I164">
        <f t="shared" si="38"/>
        <v>3.6035334716796874</v>
      </c>
      <c r="J164">
        <f t="shared" si="39"/>
        <v>2.0422085418701172</v>
      </c>
      <c r="K164">
        <f t="shared" si="40"/>
        <v>2.8228710067749025</v>
      </c>
      <c r="M164">
        <f t="shared" si="41"/>
        <v>617.67191161925393</v>
      </c>
      <c r="N164">
        <f t="shared" si="42"/>
        <v>2.143371940147238E-2</v>
      </c>
      <c r="O164">
        <f t="shared" si="43"/>
        <v>3.9315752183494465E-2</v>
      </c>
      <c r="P164">
        <f t="shared" si="44"/>
        <v>-3.9315752183494465E-2</v>
      </c>
      <c r="R164" s="22">
        <f t="shared" si="45"/>
        <v>615.06636065485986</v>
      </c>
      <c r="S164" s="22">
        <f t="shared" si="46"/>
        <v>-8.869216489332532E-4</v>
      </c>
      <c r="T164" s="22">
        <f t="shared" si="47"/>
        <v>3.0636630470042142E-3</v>
      </c>
      <c r="U164" s="22">
        <f t="shared" si="48"/>
        <v>0.28949712658528964</v>
      </c>
      <c r="V164" s="22">
        <f t="shared" si="49"/>
        <v>200761.75193492608</v>
      </c>
    </row>
    <row r="165" spans="1:22" x14ac:dyDescent="0.2">
      <c r="A165" s="1"/>
      <c r="B165" s="22">
        <v>1.459136962890625</v>
      </c>
      <c r="C165" s="22">
        <v>0.429534912109375</v>
      </c>
      <c r="D165" s="22">
        <v>0.99139404296875</v>
      </c>
      <c r="E165" s="22">
        <v>0.8482666015625</v>
      </c>
      <c r="G165">
        <f t="shared" si="36"/>
        <v>43.77410888671875</v>
      </c>
      <c r="H165">
        <f t="shared" si="37"/>
        <v>2.0348344940185545</v>
      </c>
      <c r="I165">
        <f t="shared" si="38"/>
        <v>3.6313596923828126</v>
      </c>
      <c r="J165">
        <f t="shared" si="39"/>
        <v>2.0471505737304687</v>
      </c>
      <c r="K165">
        <f t="shared" si="40"/>
        <v>2.8392551330566409</v>
      </c>
      <c r="M165">
        <f t="shared" si="41"/>
        <v>622.89604130286409</v>
      </c>
      <c r="N165">
        <f t="shared" si="42"/>
        <v>2.1447282655427068E-2</v>
      </c>
      <c r="O165">
        <f t="shared" si="43"/>
        <v>3.9543943357334833E-2</v>
      </c>
      <c r="P165">
        <f t="shared" si="44"/>
        <v>-3.9543943357334833E-2</v>
      </c>
      <c r="R165" s="22">
        <f t="shared" si="45"/>
        <v>620.29049033847002</v>
      </c>
      <c r="S165" s="22">
        <f t="shared" si="46"/>
        <v>-9.004849028879415E-4</v>
      </c>
      <c r="T165" s="22">
        <f t="shared" si="47"/>
        <v>3.2918542208445825E-3</v>
      </c>
      <c r="U165" s="22">
        <f t="shared" si="48"/>
        <v>0.27354944735581471</v>
      </c>
      <c r="V165" s="22">
        <f t="shared" si="49"/>
        <v>188431.94404256568</v>
      </c>
    </row>
    <row r="166" spans="1:22" x14ac:dyDescent="0.2">
      <c r="A166" s="1"/>
      <c r="B166" s="22">
        <v>1.467926025390625</v>
      </c>
      <c r="C166" s="22">
        <v>0.435089111328125</v>
      </c>
      <c r="D166" s="22">
        <v>0.9569091796875</v>
      </c>
      <c r="E166" s="22">
        <v>0.84674072265625</v>
      </c>
      <c r="G166">
        <f t="shared" si="36"/>
        <v>44.03778076171875</v>
      </c>
      <c r="H166">
        <f t="shared" si="37"/>
        <v>2.035939224243164</v>
      </c>
      <c r="I166">
        <f t="shared" si="38"/>
        <v>3.6207797363281249</v>
      </c>
      <c r="J166">
        <f t="shared" si="39"/>
        <v>2.0468473815917969</v>
      </c>
      <c r="K166">
        <f t="shared" si="40"/>
        <v>2.8338135589599611</v>
      </c>
      <c r="M166">
        <f t="shared" si="41"/>
        <v>626.64803469159142</v>
      </c>
      <c r="N166">
        <f t="shared" si="42"/>
        <v>2.1458926580991942E-2</v>
      </c>
      <c r="O166">
        <f t="shared" si="43"/>
        <v>3.9468155417269654E-2</v>
      </c>
      <c r="P166">
        <f t="shared" si="44"/>
        <v>-3.9468155417269654E-2</v>
      </c>
      <c r="R166" s="22">
        <f t="shared" si="45"/>
        <v>624.04248372719735</v>
      </c>
      <c r="S166" s="22">
        <f t="shared" si="46"/>
        <v>-9.1212882845281493E-4</v>
      </c>
      <c r="T166" s="22">
        <f t="shared" si="47"/>
        <v>3.2160662807794033E-3</v>
      </c>
      <c r="U166" s="22">
        <f t="shared" si="48"/>
        <v>0.28361630290522605</v>
      </c>
      <c r="V166" s="22">
        <f t="shared" si="49"/>
        <v>194039.06177454858</v>
      </c>
    </row>
    <row r="167" spans="1:22" x14ac:dyDescent="0.2">
      <c r="A167" s="1"/>
      <c r="B167" s="22">
        <v>1.476898193359375</v>
      </c>
      <c r="C167" s="22">
        <v>0.428985595703125</v>
      </c>
      <c r="D167" s="22">
        <v>0.89874267578125</v>
      </c>
      <c r="E167" s="22">
        <v>0.820343017578125</v>
      </c>
      <c r="G167">
        <f t="shared" si="36"/>
        <v>44.30694580078125</v>
      </c>
      <c r="H167">
        <f t="shared" si="37"/>
        <v>2.0347252349853515</v>
      </c>
      <c r="I167">
        <f t="shared" si="38"/>
        <v>3.6029342529296873</v>
      </c>
      <c r="J167">
        <f t="shared" si="39"/>
        <v>2.0416021575927736</v>
      </c>
      <c r="K167">
        <f t="shared" si="40"/>
        <v>2.8222682052612305</v>
      </c>
      <c r="M167">
        <f t="shared" si="41"/>
        <v>630.47819460925064</v>
      </c>
      <c r="N167">
        <f t="shared" si="42"/>
        <v>2.1446131058393179E-2</v>
      </c>
      <c r="O167">
        <f t="shared" si="43"/>
        <v>3.9307356619237198E-2</v>
      </c>
      <c r="P167">
        <f t="shared" si="44"/>
        <v>-3.9307356619237198E-2</v>
      </c>
      <c r="R167" s="22">
        <f t="shared" si="45"/>
        <v>627.87264364485657</v>
      </c>
      <c r="S167" s="22">
        <f t="shared" si="46"/>
        <v>-8.9933330585405258E-4</v>
      </c>
      <c r="T167" s="22">
        <f t="shared" si="47"/>
        <v>3.055267482746947E-3</v>
      </c>
      <c r="U167" s="22">
        <f t="shared" si="48"/>
        <v>0.29435501504617034</v>
      </c>
      <c r="V167" s="22">
        <f t="shared" si="49"/>
        <v>205504.96713968407</v>
      </c>
    </row>
    <row r="168" spans="1:22" x14ac:dyDescent="0.2">
      <c r="A168" s="1"/>
      <c r="B168" s="22">
        <v>1.47894287109375</v>
      </c>
      <c r="C168" s="22">
        <v>0.43603515625</v>
      </c>
      <c r="D168" s="22">
        <v>0.990692138671875</v>
      </c>
      <c r="E168" s="22">
        <v>0.849853515625</v>
      </c>
      <c r="G168">
        <f t="shared" si="36"/>
        <v>44.3682861328125</v>
      </c>
      <c r="H168">
        <f t="shared" si="37"/>
        <v>2.0361273925781251</v>
      </c>
      <c r="I168">
        <f t="shared" si="38"/>
        <v>3.6311443481445314</v>
      </c>
      <c r="J168">
        <f t="shared" si="39"/>
        <v>2.0474658935546874</v>
      </c>
      <c r="K168">
        <f t="shared" si="40"/>
        <v>2.8393051208496094</v>
      </c>
      <c r="M168">
        <f t="shared" si="41"/>
        <v>631.35105418232274</v>
      </c>
      <c r="N168">
        <f t="shared" si="42"/>
        <v>2.1460909886994752E-2</v>
      </c>
      <c r="O168">
        <f t="shared" si="43"/>
        <v>3.954463956615055E-2</v>
      </c>
      <c r="P168">
        <f t="shared" si="44"/>
        <v>-3.954463956615055E-2</v>
      </c>
      <c r="R168" s="22">
        <f t="shared" si="45"/>
        <v>628.74550321792867</v>
      </c>
      <c r="S168" s="22">
        <f t="shared" si="46"/>
        <v>-9.1411213445562536E-4</v>
      </c>
      <c r="T168" s="22">
        <f t="shared" si="47"/>
        <v>3.2925504296602986E-3</v>
      </c>
      <c r="U168" s="22">
        <f t="shared" si="48"/>
        <v>0.27763041264942351</v>
      </c>
      <c r="V168" s="22">
        <f t="shared" si="49"/>
        <v>190960.02222289366</v>
      </c>
    </row>
    <row r="169" spans="1:22" x14ac:dyDescent="0.2">
      <c r="A169" s="1"/>
      <c r="B169" s="22">
        <v>1.491546630859375</v>
      </c>
      <c r="C169" s="22">
        <v>0.44696044921875</v>
      </c>
      <c r="D169" s="22">
        <v>1.04827880859375</v>
      </c>
      <c r="E169" s="22">
        <v>0.875518798828125</v>
      </c>
      <c r="G169">
        <f t="shared" si="36"/>
        <v>44.74639892578125</v>
      </c>
      <c r="H169">
        <f t="shared" si="37"/>
        <v>2.0383004333496095</v>
      </c>
      <c r="I169">
        <f t="shared" si="38"/>
        <v>3.6488119384765625</v>
      </c>
      <c r="J169">
        <f t="shared" si="39"/>
        <v>2.0525655853271485</v>
      </c>
      <c r="K169">
        <f t="shared" si="40"/>
        <v>2.8506887619018553</v>
      </c>
      <c r="M169">
        <f t="shared" si="41"/>
        <v>636.73151692379645</v>
      </c>
      <c r="N169">
        <f t="shared" si="42"/>
        <v>2.148381387244654E-2</v>
      </c>
      <c r="O169">
        <f t="shared" si="43"/>
        <v>3.9703186098911637E-2</v>
      </c>
      <c r="P169">
        <f t="shared" si="44"/>
        <v>-3.9703186098911637E-2</v>
      </c>
      <c r="R169" s="22">
        <f t="shared" si="45"/>
        <v>634.12596595940238</v>
      </c>
      <c r="S169" s="22">
        <f t="shared" si="46"/>
        <v>-9.3701611990741271E-4</v>
      </c>
      <c r="T169" s="22">
        <f t="shared" si="47"/>
        <v>3.4510969624213864E-3</v>
      </c>
      <c r="U169" s="22">
        <f t="shared" si="48"/>
        <v>0.2715125451734558</v>
      </c>
      <c r="V169" s="22">
        <f t="shared" si="49"/>
        <v>183746.2038489008</v>
      </c>
    </row>
    <row r="170" spans="1:22" x14ac:dyDescent="0.2">
      <c r="A170" s="1"/>
      <c r="B170" s="22">
        <v>1.5037841796875</v>
      </c>
      <c r="C170" s="22">
        <v>0.449981689453125</v>
      </c>
      <c r="D170" s="22">
        <v>0.99151611328125</v>
      </c>
      <c r="E170" s="22">
        <v>0.866546630859375</v>
      </c>
      <c r="G170">
        <f t="shared" si="36"/>
        <v>45.113525390625</v>
      </c>
      <c r="H170">
        <f t="shared" si="37"/>
        <v>2.0389013580322266</v>
      </c>
      <c r="I170">
        <f t="shared" si="38"/>
        <v>3.6313971435546875</v>
      </c>
      <c r="J170">
        <f t="shared" si="39"/>
        <v>2.050782815551758</v>
      </c>
      <c r="K170">
        <f t="shared" si="40"/>
        <v>2.8410899795532227</v>
      </c>
      <c r="M170">
        <f t="shared" si="41"/>
        <v>641.95564660740649</v>
      </c>
      <c r="N170">
        <f t="shared" si="42"/>
        <v>2.1490147656132923E-2</v>
      </c>
      <c r="O170">
        <f t="shared" si="43"/>
        <v>3.9569498322468283E-2</v>
      </c>
      <c r="P170">
        <f t="shared" si="44"/>
        <v>-3.9569498322468283E-2</v>
      </c>
      <c r="R170" s="22">
        <f t="shared" si="45"/>
        <v>639.35009564301242</v>
      </c>
      <c r="S170" s="22">
        <f t="shared" si="46"/>
        <v>-9.4334990359379658E-4</v>
      </c>
      <c r="T170" s="22">
        <f t="shared" si="47"/>
        <v>3.3174091859780319E-3</v>
      </c>
      <c r="U170" s="22">
        <f t="shared" si="48"/>
        <v>0.28436344469688324</v>
      </c>
      <c r="V170" s="22">
        <f t="shared" si="49"/>
        <v>192725.72655354257</v>
      </c>
    </row>
    <row r="171" spans="1:22" x14ac:dyDescent="0.2">
      <c r="A171" s="1"/>
      <c r="B171" s="22">
        <v>1.507720947265625</v>
      </c>
      <c r="C171" s="22">
        <v>0.445587158203125</v>
      </c>
      <c r="D171" s="22">
        <v>0.933380126953125</v>
      </c>
      <c r="E171" s="22">
        <v>0.83709716796875</v>
      </c>
      <c r="G171">
        <f t="shared" si="36"/>
        <v>45.23162841796875</v>
      </c>
      <c r="H171">
        <f t="shared" si="37"/>
        <v>2.0380272857666015</v>
      </c>
      <c r="I171">
        <f t="shared" si="38"/>
        <v>3.6135610229492188</v>
      </c>
      <c r="J171">
        <f t="shared" si="39"/>
        <v>2.0449312072753907</v>
      </c>
      <c r="K171">
        <f t="shared" si="40"/>
        <v>2.8292461151123049</v>
      </c>
      <c r="M171">
        <f t="shared" si="41"/>
        <v>643.63622697944061</v>
      </c>
      <c r="N171">
        <f t="shared" si="42"/>
        <v>2.1480934879861815E-2</v>
      </c>
      <c r="O171">
        <f t="shared" si="43"/>
        <v>3.9404541993207594E-2</v>
      </c>
      <c r="P171">
        <f t="shared" si="44"/>
        <v>-3.9404541993207594E-2</v>
      </c>
      <c r="R171" s="22">
        <f t="shared" si="45"/>
        <v>641.03067601504654</v>
      </c>
      <c r="S171" s="22">
        <f t="shared" si="46"/>
        <v>-9.3413712732268867E-4</v>
      </c>
      <c r="T171" s="22">
        <f t="shared" si="47"/>
        <v>3.1524528567173429E-3</v>
      </c>
      <c r="U171" s="22">
        <f t="shared" si="48"/>
        <v>0.29632072858193603</v>
      </c>
      <c r="V171" s="22">
        <f t="shared" si="49"/>
        <v>203343.46147290317</v>
      </c>
    </row>
    <row r="172" spans="1:22" x14ac:dyDescent="0.2">
      <c r="A172" s="1"/>
      <c r="B172" s="22">
        <v>1.52423095703125</v>
      </c>
      <c r="C172" s="22">
        <v>0.454315185546875</v>
      </c>
      <c r="D172" s="22">
        <v>1.064422607421875</v>
      </c>
      <c r="E172" s="22">
        <v>0.878143310546875</v>
      </c>
      <c r="G172">
        <f t="shared" si="36"/>
        <v>45.7269287109375</v>
      </c>
      <c r="H172">
        <f t="shared" si="37"/>
        <v>2.0397632904052734</v>
      </c>
      <c r="I172">
        <f t="shared" si="38"/>
        <v>3.6537648559570313</v>
      </c>
      <c r="J172">
        <f t="shared" si="39"/>
        <v>2.0530870758056641</v>
      </c>
      <c r="K172">
        <f t="shared" si="40"/>
        <v>2.8534259658813479</v>
      </c>
      <c r="M172">
        <f t="shared" si="41"/>
        <v>650.68424233812664</v>
      </c>
      <c r="N172">
        <f t="shared" si="42"/>
        <v>2.1499232477178047E-2</v>
      </c>
      <c r="O172">
        <f t="shared" si="43"/>
        <v>3.9741308717010419E-2</v>
      </c>
      <c r="P172">
        <f t="shared" si="44"/>
        <v>-3.9741308717010419E-2</v>
      </c>
      <c r="R172" s="22">
        <f t="shared" si="45"/>
        <v>648.07869137373257</v>
      </c>
      <c r="S172" s="22">
        <f t="shared" si="46"/>
        <v>-9.5243472463892032E-4</v>
      </c>
      <c r="T172" s="22">
        <f t="shared" si="47"/>
        <v>3.4892195805201684E-3</v>
      </c>
      <c r="U172" s="22">
        <f t="shared" si="48"/>
        <v>0.27296497186827451</v>
      </c>
      <c r="V172" s="22">
        <f t="shared" si="49"/>
        <v>185737.43394994873</v>
      </c>
    </row>
    <row r="173" spans="1:22" x14ac:dyDescent="0.2">
      <c r="A173" s="1"/>
      <c r="B173" s="22">
        <v>1.5264892578125</v>
      </c>
      <c r="C173" s="22">
        <v>0.45562744140625</v>
      </c>
      <c r="D173" s="22">
        <v>0.96783447265625</v>
      </c>
      <c r="E173" s="22">
        <v>0.85296630859375</v>
      </c>
      <c r="G173">
        <f t="shared" si="36"/>
        <v>45.794677734375</v>
      </c>
      <c r="H173">
        <f t="shared" si="37"/>
        <v>2.0400242980957031</v>
      </c>
      <c r="I173">
        <f t="shared" si="38"/>
        <v>3.6241316162109376</v>
      </c>
      <c r="J173">
        <f t="shared" si="39"/>
        <v>2.048084405517578</v>
      </c>
      <c r="K173">
        <f t="shared" si="40"/>
        <v>2.8361080108642578</v>
      </c>
      <c r="M173">
        <f t="shared" si="41"/>
        <v>651.64829619495231</v>
      </c>
      <c r="N173">
        <f t="shared" si="42"/>
        <v>2.150198351453678E-2</v>
      </c>
      <c r="O173">
        <f t="shared" si="43"/>
        <v>3.9500111571925595E-2</v>
      </c>
      <c r="P173">
        <f t="shared" si="44"/>
        <v>-3.9500111571925595E-2</v>
      </c>
      <c r="R173" s="22">
        <f t="shared" si="45"/>
        <v>649.04274523055824</v>
      </c>
      <c r="S173" s="22">
        <f t="shared" si="46"/>
        <v>-9.5518576199765323E-4</v>
      </c>
      <c r="T173" s="22">
        <f t="shared" si="47"/>
        <v>3.2480224354353437E-3</v>
      </c>
      <c r="U173" s="22">
        <f t="shared" si="48"/>
        <v>0.29408225496743723</v>
      </c>
      <c r="V173" s="22">
        <f t="shared" si="49"/>
        <v>199827.05111566288</v>
      </c>
    </row>
    <row r="174" spans="1:22" x14ac:dyDescent="0.2">
      <c r="A174" s="1"/>
      <c r="B174" s="22">
        <v>1.531005859375</v>
      </c>
      <c r="C174" s="22">
        <v>0.46038818359375</v>
      </c>
      <c r="D174" s="22">
        <v>1.069793701171875</v>
      </c>
      <c r="E174" s="22">
        <v>0.8839111328125</v>
      </c>
      <c r="G174">
        <f t="shared" si="36"/>
        <v>45.93017578125</v>
      </c>
      <c r="H174">
        <f t="shared" si="37"/>
        <v>2.0409712097167967</v>
      </c>
      <c r="I174">
        <f t="shared" si="38"/>
        <v>3.6554127075195311</v>
      </c>
      <c r="J174">
        <f t="shared" si="39"/>
        <v>2.0542331420898439</v>
      </c>
      <c r="K174">
        <f t="shared" si="40"/>
        <v>2.8548229248046875</v>
      </c>
      <c r="M174">
        <f t="shared" si="41"/>
        <v>653.57640390860399</v>
      </c>
      <c r="N174">
        <f t="shared" si="42"/>
        <v>2.1511964022163814E-2</v>
      </c>
      <c r="O174">
        <f t="shared" si="43"/>
        <v>3.9760764969424621E-2</v>
      </c>
      <c r="P174">
        <f t="shared" si="44"/>
        <v>-3.9760764969424621E-2</v>
      </c>
      <c r="R174" s="22">
        <f t="shared" si="45"/>
        <v>650.97085294420992</v>
      </c>
      <c r="S174" s="22">
        <f t="shared" si="46"/>
        <v>-9.651662696246871E-4</v>
      </c>
      <c r="T174" s="22">
        <f t="shared" si="47"/>
        <v>3.5086758329343701E-3</v>
      </c>
      <c r="U174" s="22">
        <f t="shared" si="48"/>
        <v>0.2750799206256398</v>
      </c>
      <c r="V174" s="22">
        <f t="shared" si="49"/>
        <v>185531.77436166597</v>
      </c>
    </row>
    <row r="175" spans="1:22" x14ac:dyDescent="0.2">
      <c r="A175" s="1"/>
      <c r="B175" s="22">
        <v>1.53985595703125</v>
      </c>
      <c r="C175" s="22">
        <v>0.469085693359375</v>
      </c>
      <c r="D175" s="22">
        <v>1.0850830078125</v>
      </c>
      <c r="E175" s="22">
        <v>0.889923095703125</v>
      </c>
      <c r="G175">
        <f t="shared" si="36"/>
        <v>46.1956787109375</v>
      </c>
      <c r="H175">
        <f t="shared" si="37"/>
        <v>2.0427011444091798</v>
      </c>
      <c r="I175">
        <f t="shared" si="38"/>
        <v>3.6601034667968748</v>
      </c>
      <c r="J175">
        <f t="shared" si="39"/>
        <v>2.0554277191162109</v>
      </c>
      <c r="K175">
        <f t="shared" si="40"/>
        <v>2.8577655929565431</v>
      </c>
      <c r="M175">
        <f t="shared" si="41"/>
        <v>657.35445280697536</v>
      </c>
      <c r="N175">
        <f t="shared" si="42"/>
        <v>2.1530197641867053E-2</v>
      </c>
      <c r="O175">
        <f t="shared" si="43"/>
        <v>3.9801749205522888E-2</v>
      </c>
      <c r="P175">
        <f t="shared" si="44"/>
        <v>-3.9801749205522888E-2</v>
      </c>
      <c r="R175" s="22">
        <f t="shared" si="45"/>
        <v>654.74890184258129</v>
      </c>
      <c r="S175" s="22">
        <f t="shared" si="46"/>
        <v>-9.8339988932792666E-4</v>
      </c>
      <c r="T175" s="22">
        <f t="shared" si="47"/>
        <v>3.5496600690326369E-3</v>
      </c>
      <c r="U175" s="22">
        <f t="shared" si="48"/>
        <v>0.27704058140866583</v>
      </c>
      <c r="V175" s="22">
        <f t="shared" si="49"/>
        <v>184453.97280563129</v>
      </c>
    </row>
    <row r="176" spans="1:22" x14ac:dyDescent="0.2">
      <c r="A176" s="1"/>
      <c r="B176" s="22">
        <v>1.551177978515625</v>
      </c>
      <c r="C176" s="22">
        <v>0.471435546875</v>
      </c>
      <c r="D176" s="22">
        <v>1.006805419921875</v>
      </c>
      <c r="E176" s="22">
        <v>0.87506103515625</v>
      </c>
      <c r="G176">
        <f t="shared" si="36"/>
        <v>46.53533935546875</v>
      </c>
      <c r="H176">
        <f t="shared" si="37"/>
        <v>2.0431685302734377</v>
      </c>
      <c r="I176">
        <f t="shared" si="38"/>
        <v>3.6360879028320312</v>
      </c>
      <c r="J176">
        <f t="shared" si="39"/>
        <v>2.0524746276855468</v>
      </c>
      <c r="K176">
        <f t="shared" si="40"/>
        <v>2.8442812652587888</v>
      </c>
      <c r="M176">
        <f t="shared" si="41"/>
        <v>662.18774984592642</v>
      </c>
      <c r="N176">
        <f t="shared" si="42"/>
        <v>2.153512391806758E-2</v>
      </c>
      <c r="O176">
        <f t="shared" si="43"/>
        <v>3.9613945198590378E-2</v>
      </c>
      <c r="P176">
        <f t="shared" si="44"/>
        <v>-3.9613945198590378E-2</v>
      </c>
      <c r="R176" s="22">
        <f t="shared" si="45"/>
        <v>659.58219888153235</v>
      </c>
      <c r="S176" s="22">
        <f t="shared" si="46"/>
        <v>-9.8832616552845323E-4</v>
      </c>
      <c r="T176" s="22">
        <f t="shared" si="47"/>
        <v>3.361856062100127E-3</v>
      </c>
      <c r="U176" s="22">
        <f t="shared" si="48"/>
        <v>0.29398229646722385</v>
      </c>
      <c r="V176" s="22">
        <f t="shared" si="49"/>
        <v>196195.84738244151</v>
      </c>
    </row>
    <row r="177" spans="1:22" x14ac:dyDescent="0.2">
      <c r="A177" s="1"/>
      <c r="B177" s="22">
        <v>1.560943603515625</v>
      </c>
      <c r="C177" s="22">
        <v>0.46722412109375</v>
      </c>
      <c r="D177" s="22">
        <v>0.985504150390625</v>
      </c>
      <c r="E177" s="22">
        <v>0.856414794921875</v>
      </c>
      <c r="G177">
        <f t="shared" si="36"/>
        <v>46.82830810546875</v>
      </c>
      <c r="H177">
        <f t="shared" si="37"/>
        <v>2.0423308776855471</v>
      </c>
      <c r="I177">
        <f t="shared" si="38"/>
        <v>3.6295526733398438</v>
      </c>
      <c r="J177">
        <f t="shared" si="39"/>
        <v>2.0487696197509768</v>
      </c>
      <c r="K177">
        <f t="shared" si="40"/>
        <v>2.8391611465454103</v>
      </c>
      <c r="M177">
        <f t="shared" si="41"/>
        <v>666.35663138895688</v>
      </c>
      <c r="N177">
        <f t="shared" si="42"/>
        <v>2.1526295007474432E-2</v>
      </c>
      <c r="O177">
        <f t="shared" si="43"/>
        <v>3.9542634353000143E-2</v>
      </c>
      <c r="P177">
        <f t="shared" si="44"/>
        <v>-3.9542634353000143E-2</v>
      </c>
      <c r="R177" s="22">
        <f t="shared" si="45"/>
        <v>663.75108042456282</v>
      </c>
      <c r="S177" s="22">
        <f t="shared" si="46"/>
        <v>-9.7949725493530482E-4</v>
      </c>
      <c r="T177" s="22">
        <f t="shared" si="47"/>
        <v>3.2905452165098922E-3</v>
      </c>
      <c r="U177" s="22">
        <f t="shared" si="48"/>
        <v>0.2976702006770191</v>
      </c>
      <c r="V177" s="22">
        <f t="shared" si="49"/>
        <v>201714.62075472361</v>
      </c>
    </row>
    <row r="178" spans="1:22" x14ac:dyDescent="0.2">
      <c r="A178" s="1"/>
      <c r="B178" s="22">
        <v>1.580078125</v>
      </c>
      <c r="C178" s="22">
        <v>0.478851318359375</v>
      </c>
      <c r="D178" s="22">
        <v>1.100738525390625</v>
      </c>
      <c r="E178" s="22">
        <v>0.8984375</v>
      </c>
      <c r="G178">
        <f t="shared" si="36"/>
        <v>47.40234375</v>
      </c>
      <c r="H178">
        <f t="shared" si="37"/>
        <v>2.0446435272216799</v>
      </c>
      <c r="I178">
        <f t="shared" si="38"/>
        <v>3.6649065795898439</v>
      </c>
      <c r="J178">
        <f t="shared" si="39"/>
        <v>2.0571195312500001</v>
      </c>
      <c r="K178">
        <f t="shared" si="40"/>
        <v>2.8610130554199218</v>
      </c>
      <c r="M178">
        <f t="shared" si="41"/>
        <v>674.52503366233213</v>
      </c>
      <c r="N178">
        <f t="shared" si="42"/>
        <v>2.1550670478025075E-2</v>
      </c>
      <c r="O178">
        <f t="shared" si="43"/>
        <v>3.9846978487742643E-2</v>
      </c>
      <c r="P178">
        <f t="shared" si="44"/>
        <v>-3.9846978487742643E-2</v>
      </c>
      <c r="R178" s="22">
        <f t="shared" si="45"/>
        <v>671.91948269793807</v>
      </c>
      <c r="S178" s="22">
        <f t="shared" si="46"/>
        <v>-1.0038727254859485E-3</v>
      </c>
      <c r="T178" s="22">
        <f t="shared" si="47"/>
        <v>3.5948893512523922E-3</v>
      </c>
      <c r="U178" s="22">
        <f t="shared" si="48"/>
        <v>0.27924996499161175</v>
      </c>
      <c r="V178" s="22">
        <f t="shared" si="49"/>
        <v>186909.64228533316</v>
      </c>
    </row>
    <row r="179" spans="1:22" x14ac:dyDescent="0.2">
      <c r="A179" s="1"/>
      <c r="B179" s="22">
        <v>1.570892333984375</v>
      </c>
      <c r="C179" s="22">
        <v>0.482635498046875</v>
      </c>
      <c r="D179" s="22">
        <v>1.0875244140625</v>
      </c>
      <c r="E179" s="22">
        <v>0.900421142578125</v>
      </c>
      <c r="G179">
        <f t="shared" si="36"/>
        <v>47.12677001953125</v>
      </c>
      <c r="H179">
        <f t="shared" si="37"/>
        <v>2.0453962005615236</v>
      </c>
      <c r="I179">
        <f t="shared" si="38"/>
        <v>3.6608524902343751</v>
      </c>
      <c r="J179">
        <f t="shared" si="39"/>
        <v>2.0575136810302737</v>
      </c>
      <c r="K179">
        <f t="shared" si="40"/>
        <v>2.8591830856323242</v>
      </c>
      <c r="M179">
        <f t="shared" si="41"/>
        <v>670.60367946091912</v>
      </c>
      <c r="N179">
        <f t="shared" si="42"/>
        <v>2.1558603702036307E-2</v>
      </c>
      <c r="O179">
        <f t="shared" si="43"/>
        <v>3.9821491443347137E-2</v>
      </c>
      <c r="P179">
        <f t="shared" si="44"/>
        <v>-3.9821491443347137E-2</v>
      </c>
      <c r="R179" s="22">
        <f t="shared" si="45"/>
        <v>667.99812849652506</v>
      </c>
      <c r="S179" s="22">
        <f t="shared" si="46"/>
        <v>-1.0118059494971798E-3</v>
      </c>
      <c r="T179" s="22">
        <f t="shared" si="47"/>
        <v>3.5694023068568864E-3</v>
      </c>
      <c r="U179" s="22">
        <f t="shared" si="48"/>
        <v>0.28346649172985694</v>
      </c>
      <c r="V179" s="22">
        <f t="shared" si="49"/>
        <v>187145.65382929478</v>
      </c>
    </row>
    <row r="180" spans="1:22" x14ac:dyDescent="0.2">
      <c r="A180" s="1"/>
      <c r="B180" s="22">
        <v>1.585540771484375</v>
      </c>
      <c r="C180" s="22">
        <v>0.48785400390625</v>
      </c>
      <c r="D180" s="22">
        <v>1.073577880859375</v>
      </c>
      <c r="E180" s="22">
        <v>0.904052734375</v>
      </c>
      <c r="G180">
        <f t="shared" si="36"/>
        <v>47.56622314453125</v>
      </c>
      <c r="H180">
        <f t="shared" si="37"/>
        <v>2.0464341613769532</v>
      </c>
      <c r="I180">
        <f t="shared" si="38"/>
        <v>3.6565736938476561</v>
      </c>
      <c r="J180">
        <f t="shared" si="39"/>
        <v>2.0582352783203124</v>
      </c>
      <c r="K180">
        <f t="shared" si="40"/>
        <v>2.8574044860839845</v>
      </c>
      <c r="M180">
        <f t="shared" si="41"/>
        <v>676.85700177546482</v>
      </c>
      <c r="N180">
        <f t="shared" si="42"/>
        <v>2.156954387385825E-2</v>
      </c>
      <c r="O180">
        <f t="shared" si="43"/>
        <v>3.9796719861893932E-2</v>
      </c>
      <c r="P180">
        <f t="shared" si="44"/>
        <v>-3.9796719861893932E-2</v>
      </c>
      <c r="R180" s="22">
        <f t="shared" si="45"/>
        <v>674.25145081107075</v>
      </c>
      <c r="S180" s="22">
        <f t="shared" si="46"/>
        <v>-1.0227461213191229E-3</v>
      </c>
      <c r="T180" s="22">
        <f t="shared" si="47"/>
        <v>3.5446307254036816E-3</v>
      </c>
      <c r="U180" s="22">
        <f t="shared" si="48"/>
        <v>0.28853389832382242</v>
      </c>
      <c r="V180" s="22">
        <f t="shared" si="49"/>
        <v>190217.68501267035</v>
      </c>
    </row>
    <row r="181" spans="1:22" x14ac:dyDescent="0.2">
      <c r="A181" s="1"/>
      <c r="B181" s="22">
        <v>1.589385986328125</v>
      </c>
      <c r="C181" s="22">
        <v>0.49041748046875</v>
      </c>
      <c r="D181" s="22">
        <v>1.084716796875</v>
      </c>
      <c r="E181" s="22">
        <v>0.907684326171875</v>
      </c>
      <c r="G181">
        <f t="shared" si="36"/>
        <v>47.68157958984375</v>
      </c>
      <c r="H181">
        <f t="shared" si="37"/>
        <v>2.0469440368652343</v>
      </c>
      <c r="I181">
        <f t="shared" si="38"/>
        <v>3.6599911132812499</v>
      </c>
      <c r="J181">
        <f t="shared" si="39"/>
        <v>2.0589568756103516</v>
      </c>
      <c r="K181">
        <f t="shared" si="40"/>
        <v>2.8594739944458007</v>
      </c>
      <c r="M181">
        <f t="shared" si="41"/>
        <v>678.49849888303311</v>
      </c>
      <c r="N181">
        <f t="shared" si="42"/>
        <v>2.1574917993349728E-2</v>
      </c>
      <c r="O181">
        <f t="shared" si="43"/>
        <v>3.9825543098130932E-2</v>
      </c>
      <c r="P181">
        <f t="shared" si="44"/>
        <v>-3.9825543098130932E-2</v>
      </c>
      <c r="R181" s="22">
        <f t="shared" si="45"/>
        <v>675.89294791863904</v>
      </c>
      <c r="S181" s="22">
        <f t="shared" si="46"/>
        <v>-1.028120240810601E-3</v>
      </c>
      <c r="T181" s="22">
        <f t="shared" si="47"/>
        <v>3.573453961640681E-3</v>
      </c>
      <c r="U181" s="22">
        <f t="shared" si="48"/>
        <v>0.28771050413604876</v>
      </c>
      <c r="V181" s="22">
        <f t="shared" si="49"/>
        <v>189142.76080621901</v>
      </c>
    </row>
    <row r="182" spans="1:22" x14ac:dyDescent="0.2">
      <c r="A182" s="1"/>
      <c r="B182" s="22">
        <v>1.601226806640625</v>
      </c>
      <c r="C182" s="22">
        <v>0.494964599609375</v>
      </c>
      <c r="D182" s="22">
        <v>1.08917236328125</v>
      </c>
      <c r="E182" s="22">
        <v>0.9102783203125</v>
      </c>
      <c r="G182">
        <f t="shared" si="36"/>
        <v>48.03680419921875</v>
      </c>
      <c r="H182">
        <f t="shared" si="37"/>
        <v>2.0478484588623047</v>
      </c>
      <c r="I182">
        <f t="shared" si="38"/>
        <v>3.6613580810546873</v>
      </c>
      <c r="J182">
        <f t="shared" si="39"/>
        <v>2.0594723022460939</v>
      </c>
      <c r="K182">
        <f t="shared" si="40"/>
        <v>2.8604151916503904</v>
      </c>
      <c r="M182">
        <f t="shared" si="41"/>
        <v>683.55326775395758</v>
      </c>
      <c r="N182">
        <f t="shared" si="42"/>
        <v>2.1584450657685807E-2</v>
      </c>
      <c r="O182">
        <f t="shared" si="43"/>
        <v>3.9838651694295131E-2</v>
      </c>
      <c r="P182">
        <f t="shared" si="44"/>
        <v>-3.9838651694295131E-2</v>
      </c>
      <c r="R182" s="22">
        <f t="shared" si="45"/>
        <v>680.94771678956351</v>
      </c>
      <c r="S182" s="22">
        <f t="shared" si="46"/>
        <v>-1.0376529051466798E-3</v>
      </c>
      <c r="T182" s="22">
        <f t="shared" si="47"/>
        <v>3.5865625578048801E-3</v>
      </c>
      <c r="U182" s="22">
        <f t="shared" si="48"/>
        <v>0.28931682869676889</v>
      </c>
      <c r="V182" s="22">
        <f t="shared" si="49"/>
        <v>189860.82239321954</v>
      </c>
    </row>
    <row r="183" spans="1:22" x14ac:dyDescent="0.2">
      <c r="A183" s="1"/>
      <c r="B183" s="22">
        <v>1.605743408203125</v>
      </c>
      <c r="C183" s="22">
        <v>0.49786376953125</v>
      </c>
      <c r="D183" s="22">
        <v>0.997283935546875</v>
      </c>
      <c r="E183" s="22">
        <v>0.87847900390625</v>
      </c>
      <c r="G183">
        <f t="shared" si="36"/>
        <v>48.17230224609375</v>
      </c>
      <c r="H183">
        <f t="shared" si="37"/>
        <v>2.0484251037597656</v>
      </c>
      <c r="I183">
        <f t="shared" si="38"/>
        <v>3.6331667114257811</v>
      </c>
      <c r="J183">
        <f t="shared" si="39"/>
        <v>2.0531537780761719</v>
      </c>
      <c r="K183">
        <f t="shared" si="40"/>
        <v>2.8431602447509765</v>
      </c>
      <c r="M183">
        <f t="shared" si="41"/>
        <v>685.48137546760915</v>
      </c>
      <c r="N183">
        <f t="shared" si="42"/>
        <v>2.1590528530920219E-2</v>
      </c>
      <c r="O183">
        <f t="shared" si="43"/>
        <v>3.9598332099595776E-2</v>
      </c>
      <c r="P183">
        <f t="shared" si="44"/>
        <v>-3.9598332099595776E-2</v>
      </c>
      <c r="R183" s="22">
        <f t="shared" si="45"/>
        <v>682.87582450321509</v>
      </c>
      <c r="S183" s="22">
        <f t="shared" si="46"/>
        <v>-1.0437307783810919E-3</v>
      </c>
      <c r="T183" s="22">
        <f t="shared" si="47"/>
        <v>3.3462429631055252E-3</v>
      </c>
      <c r="U183" s="22">
        <f t="shared" si="48"/>
        <v>0.31191123594099207</v>
      </c>
      <c r="V183" s="22">
        <f t="shared" si="49"/>
        <v>204072.39762096148</v>
      </c>
    </row>
    <row r="184" spans="1:22" x14ac:dyDescent="0.2">
      <c r="A184" s="1"/>
      <c r="B184" s="22">
        <v>1.623992919921875</v>
      </c>
      <c r="C184" s="22">
        <v>0.495697021484375</v>
      </c>
      <c r="D184" s="22">
        <v>0.99322509765625</v>
      </c>
      <c r="E184" s="22">
        <v>0.871002197265625</v>
      </c>
      <c r="G184">
        <f t="shared" si="36"/>
        <v>48.71978759765625</v>
      </c>
      <c r="H184">
        <f t="shared" si="37"/>
        <v>2.0479941375732422</v>
      </c>
      <c r="I184">
        <f t="shared" si="38"/>
        <v>3.6319214599609375</v>
      </c>
      <c r="J184">
        <f t="shared" si="39"/>
        <v>2.0516681365966796</v>
      </c>
      <c r="K184">
        <f t="shared" si="40"/>
        <v>2.8417947982788085</v>
      </c>
      <c r="M184">
        <f t="shared" si="41"/>
        <v>693.27197285114732</v>
      </c>
      <c r="N184">
        <f t="shared" si="42"/>
        <v>2.1585986120397659E-2</v>
      </c>
      <c r="O184">
        <f t="shared" si="43"/>
        <v>3.9579314739259172E-2</v>
      </c>
      <c r="P184">
        <f t="shared" si="44"/>
        <v>-3.9579314739259172E-2</v>
      </c>
      <c r="R184" s="22">
        <f t="shared" si="45"/>
        <v>690.66642188675326</v>
      </c>
      <c r="S184" s="22">
        <f t="shared" si="46"/>
        <v>-1.0391883678585317E-3</v>
      </c>
      <c r="T184" s="22">
        <f t="shared" si="47"/>
        <v>3.3272256027689212E-3</v>
      </c>
      <c r="U184" s="22">
        <f t="shared" si="48"/>
        <v>0.31232879639833194</v>
      </c>
      <c r="V184" s="22">
        <f t="shared" si="49"/>
        <v>207580.27989204574</v>
      </c>
    </row>
    <row r="185" spans="1:22" x14ac:dyDescent="0.2">
      <c r="A185" s="1"/>
      <c r="B185" s="22">
        <v>1.627685546875</v>
      </c>
      <c r="C185" s="22">
        <v>0.503082275390625</v>
      </c>
      <c r="D185" s="22">
        <v>1.0802001953125</v>
      </c>
      <c r="E185" s="22">
        <v>0.89874267578125</v>
      </c>
      <c r="G185">
        <f t="shared" si="36"/>
        <v>48.83056640625</v>
      </c>
      <c r="H185">
        <f t="shared" si="37"/>
        <v>2.0494630645751952</v>
      </c>
      <c r="I185">
        <f t="shared" si="38"/>
        <v>3.6586054199218747</v>
      </c>
      <c r="J185">
        <f t="shared" si="39"/>
        <v>2.0571801696777343</v>
      </c>
      <c r="K185">
        <f t="shared" si="40"/>
        <v>2.8578927947998043</v>
      </c>
      <c r="M185">
        <f t="shared" si="41"/>
        <v>694.84833118460574</v>
      </c>
      <c r="N185">
        <f t="shared" si="42"/>
        <v>2.1601468702742162E-2</v>
      </c>
      <c r="O185">
        <f t="shared" si="43"/>
        <v>3.980352081893878E-2</v>
      </c>
      <c r="P185">
        <f t="shared" si="44"/>
        <v>-3.980352081893878E-2</v>
      </c>
      <c r="R185" s="22">
        <f t="shared" si="45"/>
        <v>692.24278022021167</v>
      </c>
      <c r="S185" s="22">
        <f t="shared" si="46"/>
        <v>-1.0546709502030349E-3</v>
      </c>
      <c r="T185" s="22">
        <f t="shared" si="47"/>
        <v>3.551431682448529E-3</v>
      </c>
      <c r="U185" s="22">
        <f t="shared" si="48"/>
        <v>0.29697064297063819</v>
      </c>
      <c r="V185" s="22">
        <f t="shared" si="49"/>
        <v>194919.35706980739</v>
      </c>
    </row>
    <row r="186" spans="1:22" x14ac:dyDescent="0.2">
      <c r="A186" s="1"/>
      <c r="B186" s="22">
        <v>1.632171630859375</v>
      </c>
      <c r="C186" s="22">
        <v>0.513092041015625</v>
      </c>
      <c r="D186" s="22">
        <v>1.089324951171875</v>
      </c>
      <c r="E186" s="22">
        <v>0.91259765625</v>
      </c>
      <c r="G186">
        <f t="shared" si="36"/>
        <v>48.96514892578125</v>
      </c>
      <c r="H186">
        <f t="shared" si="37"/>
        <v>2.0514540069580081</v>
      </c>
      <c r="I186">
        <f t="shared" si="38"/>
        <v>3.661404895019531</v>
      </c>
      <c r="J186">
        <f t="shared" si="39"/>
        <v>2.0599331542968748</v>
      </c>
      <c r="K186">
        <f t="shared" si="40"/>
        <v>2.8606690246582032</v>
      </c>
      <c r="M186">
        <f t="shared" si="41"/>
        <v>696.76341114343541</v>
      </c>
      <c r="N186">
        <f t="shared" si="42"/>
        <v>2.1622453359804138E-2</v>
      </c>
      <c r="O186">
        <f t="shared" si="43"/>
        <v>3.9842186972955475E-2</v>
      </c>
      <c r="P186">
        <f t="shared" si="44"/>
        <v>-3.9842186972955475E-2</v>
      </c>
      <c r="R186" s="22">
        <f t="shared" si="45"/>
        <v>694.15786017904134</v>
      </c>
      <c r="S186" s="22">
        <f t="shared" si="46"/>
        <v>-1.0756556072650109E-3</v>
      </c>
      <c r="T186" s="22">
        <f t="shared" si="47"/>
        <v>3.5900978364652239E-3</v>
      </c>
      <c r="U186" s="22">
        <f t="shared" si="48"/>
        <v>0.29961735202294404</v>
      </c>
      <c r="V186" s="22">
        <f t="shared" si="49"/>
        <v>193353.4660611095</v>
      </c>
    </row>
    <row r="187" spans="1:22" x14ac:dyDescent="0.2">
      <c r="A187" s="1"/>
      <c r="B187" s="22">
        <v>1.63934326171875</v>
      </c>
      <c r="C187" s="22">
        <v>0.508392333984375</v>
      </c>
      <c r="D187" s="22">
        <v>1.027191162109375</v>
      </c>
      <c r="E187" s="22">
        <v>0.883453369140625</v>
      </c>
      <c r="G187">
        <f t="shared" si="36"/>
        <v>49.1802978515625</v>
      </c>
      <c r="H187">
        <f t="shared" si="37"/>
        <v>2.0505192352294923</v>
      </c>
      <c r="I187">
        <f t="shared" si="38"/>
        <v>3.6423422485351562</v>
      </c>
      <c r="J187">
        <f t="shared" si="39"/>
        <v>2.0541421844482421</v>
      </c>
      <c r="K187">
        <f t="shared" si="40"/>
        <v>2.8482422164916992</v>
      </c>
      <c r="M187">
        <f t="shared" si="41"/>
        <v>699.82493352659844</v>
      </c>
      <c r="N187">
        <f t="shared" si="42"/>
        <v>2.1612600807403088E-2</v>
      </c>
      <c r="O187">
        <f t="shared" si="43"/>
        <v>3.9669111650302222E-2</v>
      </c>
      <c r="P187">
        <f t="shared" si="44"/>
        <v>-3.9669111650302222E-2</v>
      </c>
      <c r="R187" s="22">
        <f t="shared" si="45"/>
        <v>697.21938256220437</v>
      </c>
      <c r="S187" s="22">
        <f t="shared" si="46"/>
        <v>-1.0658030548639612E-3</v>
      </c>
      <c r="T187" s="22">
        <f t="shared" si="47"/>
        <v>3.4170225138119709E-3</v>
      </c>
      <c r="U187" s="22">
        <f t="shared" si="48"/>
        <v>0.31190987198822107</v>
      </c>
      <c r="V187" s="22">
        <f t="shared" si="49"/>
        <v>204042.95837793546</v>
      </c>
    </row>
    <row r="188" spans="1:22" x14ac:dyDescent="0.2">
      <c r="A188" s="1"/>
      <c r="B188" s="22">
        <v>1.661865234375</v>
      </c>
      <c r="C188" s="22">
        <v>0.514801025390625</v>
      </c>
      <c r="D188" s="22">
        <v>1.1627197265625</v>
      </c>
      <c r="E188" s="22">
        <v>0.92535400390625</v>
      </c>
      <c r="G188">
        <f t="shared" si="36"/>
        <v>49.85595703125</v>
      </c>
      <c r="H188">
        <f t="shared" si="37"/>
        <v>2.0517939239501954</v>
      </c>
      <c r="I188">
        <f t="shared" si="38"/>
        <v>3.683922412109375</v>
      </c>
      <c r="J188">
        <f t="shared" si="39"/>
        <v>2.0624678405761721</v>
      </c>
      <c r="K188">
        <f t="shared" si="40"/>
        <v>2.8731951263427735</v>
      </c>
      <c r="M188">
        <f t="shared" si="41"/>
        <v>709.43941658521248</v>
      </c>
      <c r="N188">
        <f t="shared" si="42"/>
        <v>2.1626036106131789E-2</v>
      </c>
      <c r="O188">
        <f t="shared" si="43"/>
        <v>4.0016645213687654E-2</v>
      </c>
      <c r="P188">
        <f t="shared" si="44"/>
        <v>-4.0016645213687654E-2</v>
      </c>
      <c r="R188" s="22">
        <f t="shared" si="45"/>
        <v>706.83386562081841</v>
      </c>
      <c r="S188" s="22">
        <f t="shared" si="46"/>
        <v>-1.0792383535926618E-3</v>
      </c>
      <c r="T188" s="22">
        <f t="shared" si="47"/>
        <v>3.7645560771974035E-3</v>
      </c>
      <c r="U188" s="22">
        <f t="shared" si="48"/>
        <v>0.28668409540498108</v>
      </c>
      <c r="V188" s="22">
        <f t="shared" si="49"/>
        <v>187760.21690903715</v>
      </c>
    </row>
    <row r="189" spans="1:22" x14ac:dyDescent="0.2">
      <c r="A189" s="1"/>
      <c r="B189" s="22">
        <v>1.6602783203125</v>
      </c>
      <c r="C189" s="22">
        <v>0.5155029296875</v>
      </c>
      <c r="D189" s="22">
        <v>1.140167236328125</v>
      </c>
      <c r="E189" s="22">
        <v>0.914459228515625</v>
      </c>
      <c r="G189">
        <f t="shared" si="36"/>
        <v>49.808349609375</v>
      </c>
      <c r="H189">
        <f t="shared" si="37"/>
        <v>2.0519335327148438</v>
      </c>
      <c r="I189">
        <f t="shared" si="38"/>
        <v>3.6770033081054687</v>
      </c>
      <c r="J189">
        <f t="shared" si="39"/>
        <v>2.0603030487060545</v>
      </c>
      <c r="K189">
        <f t="shared" si="40"/>
        <v>2.8686531784057614</v>
      </c>
      <c r="M189">
        <f t="shared" si="41"/>
        <v>708.7619733344701</v>
      </c>
      <c r="N189">
        <f t="shared" si="42"/>
        <v>2.1627507591230645E-2</v>
      </c>
      <c r="O189">
        <f t="shared" si="43"/>
        <v>3.9953386885874118E-2</v>
      </c>
      <c r="P189">
        <f t="shared" si="44"/>
        <v>-3.9953386885874118E-2</v>
      </c>
      <c r="R189" s="22">
        <f t="shared" si="45"/>
        <v>706.15642237007603</v>
      </c>
      <c r="S189" s="22">
        <f t="shared" si="46"/>
        <v>-1.0807098386915182E-3</v>
      </c>
      <c r="T189" s="22">
        <f t="shared" si="47"/>
        <v>3.7012977493838667E-3</v>
      </c>
      <c r="U189" s="22">
        <f t="shared" si="48"/>
        <v>0.29198132975695285</v>
      </c>
      <c r="V189" s="22">
        <f t="shared" si="49"/>
        <v>190786.17019871631</v>
      </c>
    </row>
    <row r="190" spans="1:22" x14ac:dyDescent="0.2">
      <c r="A190" s="1"/>
      <c r="B190" s="22">
        <v>1.67041015625</v>
      </c>
      <c r="C190" s="22">
        <v>0.522125244140625</v>
      </c>
      <c r="D190" s="22">
        <v>1.083953857421875</v>
      </c>
      <c r="E190" s="22">
        <v>0.89776611328125</v>
      </c>
      <c r="G190">
        <f t="shared" si="36"/>
        <v>50.1123046875</v>
      </c>
      <c r="H190">
        <f t="shared" si="37"/>
        <v>2.0532507110595701</v>
      </c>
      <c r="I190">
        <f t="shared" si="38"/>
        <v>3.6597570434570312</v>
      </c>
      <c r="J190">
        <f t="shared" si="39"/>
        <v>2.0569861267089844</v>
      </c>
      <c r="K190">
        <f t="shared" si="40"/>
        <v>2.8583715850830078</v>
      </c>
      <c r="M190">
        <f t="shared" si="41"/>
        <v>713.08718793536411</v>
      </c>
      <c r="N190">
        <f t="shared" si="42"/>
        <v>2.1641390733250301E-2</v>
      </c>
      <c r="O190">
        <f t="shared" si="43"/>
        <v>3.9810189207284234E-2</v>
      </c>
      <c r="P190">
        <f t="shared" si="44"/>
        <v>-3.9810189207284234E-2</v>
      </c>
      <c r="R190" s="22">
        <f t="shared" si="45"/>
        <v>710.48163697097004</v>
      </c>
      <c r="S190" s="22">
        <f t="shared" si="46"/>
        <v>-1.0945929807111739E-3</v>
      </c>
      <c r="T190" s="22">
        <f t="shared" si="47"/>
        <v>3.5581000707939833E-3</v>
      </c>
      <c r="U190" s="22">
        <f t="shared" si="48"/>
        <v>0.30763411903334059</v>
      </c>
      <c r="V190" s="22">
        <f t="shared" si="49"/>
        <v>199680.06037908525</v>
      </c>
    </row>
    <row r="191" spans="1:22" x14ac:dyDescent="0.2">
      <c r="A191" s="1"/>
      <c r="B191" s="22">
        <v>1.680938720703125</v>
      </c>
      <c r="C191" s="22">
        <v>0.526275634765625</v>
      </c>
      <c r="D191" s="22">
        <v>1.031402587890625</v>
      </c>
      <c r="E191" s="22">
        <v>0.891845703125</v>
      </c>
      <c r="G191">
        <f t="shared" si="36"/>
        <v>50.42816162109375</v>
      </c>
      <c r="H191">
        <f t="shared" si="37"/>
        <v>2.0540762237548829</v>
      </c>
      <c r="I191">
        <f t="shared" si="38"/>
        <v>3.6436343139648439</v>
      </c>
      <c r="J191">
        <f t="shared" si="39"/>
        <v>2.0558097412109375</v>
      </c>
      <c r="K191">
        <f t="shared" si="40"/>
        <v>2.8497220275878909</v>
      </c>
      <c r="M191">
        <f t="shared" si="41"/>
        <v>717.58176334894381</v>
      </c>
      <c r="N191">
        <f t="shared" si="42"/>
        <v>2.1650091688617461E-2</v>
      </c>
      <c r="O191">
        <f t="shared" si="43"/>
        <v>3.9689721832700434E-2</v>
      </c>
      <c r="P191">
        <f t="shared" si="44"/>
        <v>-3.9689721832700434E-2</v>
      </c>
      <c r="R191" s="22">
        <f t="shared" si="45"/>
        <v>714.97621238454974</v>
      </c>
      <c r="S191" s="22">
        <f t="shared" si="46"/>
        <v>-1.1032939360783346E-3</v>
      </c>
      <c r="T191" s="22">
        <f t="shared" si="47"/>
        <v>3.4376326962101827E-3</v>
      </c>
      <c r="U191" s="22">
        <f t="shared" si="48"/>
        <v>0.3209458466271457</v>
      </c>
      <c r="V191" s="22">
        <f t="shared" si="49"/>
        <v>207985.05121643015</v>
      </c>
    </row>
    <row r="192" spans="1:22" x14ac:dyDescent="0.2">
      <c r="A192" s="1"/>
      <c r="B192" s="22">
        <v>1.68560791015625</v>
      </c>
      <c r="C192" s="22">
        <v>0.530059814453125</v>
      </c>
      <c r="D192" s="22">
        <v>1.019317626953125</v>
      </c>
      <c r="E192" s="22">
        <v>0.890380859375</v>
      </c>
      <c r="G192">
        <f t="shared" si="36"/>
        <v>50.5682373046875</v>
      </c>
      <c r="H192">
        <f t="shared" si="37"/>
        <v>2.0548288970947266</v>
      </c>
      <c r="I192">
        <f t="shared" si="38"/>
        <v>3.6399266479492187</v>
      </c>
      <c r="J192">
        <f t="shared" si="39"/>
        <v>2.0555186767578126</v>
      </c>
      <c r="K192">
        <f t="shared" si="40"/>
        <v>2.8477226623535157</v>
      </c>
      <c r="M192">
        <f t="shared" si="41"/>
        <v>719.57500983670536</v>
      </c>
      <c r="N192">
        <f t="shared" si="42"/>
        <v>2.1658024912628696E-2</v>
      </c>
      <c r="O192">
        <f t="shared" si="43"/>
        <v>3.9661875520243951E-2</v>
      </c>
      <c r="P192">
        <f t="shared" si="44"/>
        <v>-3.9661875520243951E-2</v>
      </c>
      <c r="R192" s="22">
        <f t="shared" si="45"/>
        <v>716.96945887231129</v>
      </c>
      <c r="S192" s="22">
        <f t="shared" si="46"/>
        <v>-1.1112271600895694E-3</v>
      </c>
      <c r="T192" s="22">
        <f t="shared" si="47"/>
        <v>3.4097863837537004E-3</v>
      </c>
      <c r="U192" s="22">
        <f t="shared" si="48"/>
        <v>0.3258934827659975</v>
      </c>
      <c r="V192" s="22">
        <f t="shared" si="49"/>
        <v>210268.14532675437</v>
      </c>
    </row>
    <row r="193" spans="1:22" x14ac:dyDescent="0.2">
      <c r="A193" s="1"/>
      <c r="B193" s="22">
        <v>1.699951171875</v>
      </c>
      <c r="C193" s="22">
        <v>0.54412841796875</v>
      </c>
      <c r="D193" s="22">
        <v>1.148162841796875</v>
      </c>
      <c r="E193" s="22">
        <v>0.9371337890625</v>
      </c>
      <c r="G193">
        <f t="shared" si="36"/>
        <v>50.99853515625</v>
      </c>
      <c r="H193">
        <f t="shared" si="37"/>
        <v>2.0576271423339842</v>
      </c>
      <c r="I193">
        <f t="shared" si="38"/>
        <v>3.679456359863281</v>
      </c>
      <c r="J193">
        <f t="shared" si="39"/>
        <v>2.0648084838867189</v>
      </c>
      <c r="K193">
        <f t="shared" si="40"/>
        <v>2.872132421875</v>
      </c>
      <c r="M193">
        <f t="shared" si="41"/>
        <v>725.69805460303144</v>
      </c>
      <c r="N193">
        <f t="shared" si="42"/>
        <v>2.1687518592218843E-2</v>
      </c>
      <c r="O193">
        <f t="shared" si="43"/>
        <v>4.0001844315807798E-2</v>
      </c>
      <c r="P193">
        <f t="shared" si="44"/>
        <v>-4.0001844315807798E-2</v>
      </c>
      <c r="R193" s="22">
        <f t="shared" si="45"/>
        <v>723.09250363863737</v>
      </c>
      <c r="S193" s="22">
        <f t="shared" si="46"/>
        <v>-1.140720839679716E-3</v>
      </c>
      <c r="T193" s="22">
        <f t="shared" si="47"/>
        <v>3.7497551793175474E-3</v>
      </c>
      <c r="U193" s="22">
        <f t="shared" si="48"/>
        <v>0.30421208455729803</v>
      </c>
      <c r="V193" s="22">
        <f t="shared" si="49"/>
        <v>192837.25711667386</v>
      </c>
    </row>
    <row r="194" spans="1:22" x14ac:dyDescent="0.2">
      <c r="A194" s="1"/>
      <c r="B194" s="22">
        <v>1.699798583984375</v>
      </c>
      <c r="C194" s="22">
        <v>0.540283203125</v>
      </c>
      <c r="D194" s="22">
        <v>1.098480224609375</v>
      </c>
      <c r="E194" s="22">
        <v>0.91656494140625</v>
      </c>
      <c r="G194">
        <f t="shared" si="36"/>
        <v>50.99395751953125</v>
      </c>
      <c r="H194">
        <f t="shared" si="37"/>
        <v>2.0568623291015626</v>
      </c>
      <c r="I194">
        <f t="shared" si="38"/>
        <v>3.6642137329101563</v>
      </c>
      <c r="J194">
        <f t="shared" si="39"/>
        <v>2.0607214538574219</v>
      </c>
      <c r="K194">
        <f t="shared" si="40"/>
        <v>2.8624675933837889</v>
      </c>
      <c r="M194">
        <f t="shared" si="41"/>
        <v>725.63291582892157</v>
      </c>
      <c r="N194">
        <f t="shared" si="42"/>
        <v>2.1679457412981624E-2</v>
      </c>
      <c r="O194">
        <f t="shared" si="43"/>
        <v>3.9867236676654441E-2</v>
      </c>
      <c r="P194">
        <f t="shared" si="44"/>
        <v>-3.9867236676654441E-2</v>
      </c>
      <c r="R194" s="22">
        <f t="shared" si="45"/>
        <v>723.0273648645275</v>
      </c>
      <c r="S194" s="22">
        <f t="shared" si="46"/>
        <v>-1.132659660442497E-3</v>
      </c>
      <c r="T194" s="22">
        <f t="shared" si="47"/>
        <v>3.6151475401641903E-3</v>
      </c>
      <c r="U194" s="22">
        <f t="shared" si="48"/>
        <v>0.3133093871989121</v>
      </c>
      <c r="V194" s="22">
        <f t="shared" si="49"/>
        <v>199999.40716989094</v>
      </c>
    </row>
    <row r="195" spans="1:22" x14ac:dyDescent="0.2">
      <c r="A195" s="1"/>
      <c r="B195" s="22">
        <v>1.723236083984375</v>
      </c>
      <c r="C195" s="22">
        <v>0.543121337890625</v>
      </c>
      <c r="D195" s="22">
        <v>1.018402099609375</v>
      </c>
      <c r="E195" s="22">
        <v>0.89886474609375</v>
      </c>
      <c r="G195">
        <f t="shared" si="36"/>
        <v>51.69708251953125</v>
      </c>
      <c r="H195">
        <f t="shared" si="37"/>
        <v>2.0574268341064452</v>
      </c>
      <c r="I195">
        <f t="shared" si="38"/>
        <v>3.6396457641601563</v>
      </c>
      <c r="J195">
        <f t="shared" si="39"/>
        <v>2.0572044250488282</v>
      </c>
      <c r="K195">
        <f t="shared" si="40"/>
        <v>2.848425094604492</v>
      </c>
      <c r="M195">
        <f t="shared" si="41"/>
        <v>735.63823153219471</v>
      </c>
      <c r="N195">
        <f t="shared" si="42"/>
        <v>2.1685407330990045E-2</v>
      </c>
      <c r="O195">
        <f t="shared" si="43"/>
        <v>3.9671658699226911E-2</v>
      </c>
      <c r="P195">
        <f t="shared" si="44"/>
        <v>-3.9671658699226911E-2</v>
      </c>
      <c r="R195" s="22">
        <f t="shared" si="45"/>
        <v>733.03268056780064</v>
      </c>
      <c r="S195" s="22">
        <f t="shared" si="46"/>
        <v>-1.1386095784509179E-3</v>
      </c>
      <c r="T195" s="22">
        <f t="shared" si="47"/>
        <v>3.4195695627366601E-3</v>
      </c>
      <c r="U195" s="22">
        <f t="shared" si="48"/>
        <v>0.33296868438017552</v>
      </c>
      <c r="V195" s="22">
        <f t="shared" si="49"/>
        <v>214364.02071059469</v>
      </c>
    </row>
    <row r="196" spans="1:22" x14ac:dyDescent="0.2">
      <c r="A196" s="1"/>
      <c r="B196" s="22">
        <v>1.723419189453125</v>
      </c>
      <c r="C196" s="22">
        <v>0.55670166015625</v>
      </c>
      <c r="D196" s="22">
        <v>1.1492919921875</v>
      </c>
      <c r="E196" s="22">
        <v>0.9456787109375</v>
      </c>
      <c r="G196">
        <f t="shared" si="36"/>
        <v>51.70257568359375</v>
      </c>
      <c r="H196">
        <f t="shared" si="37"/>
        <v>2.0601279602050782</v>
      </c>
      <c r="I196">
        <f t="shared" si="38"/>
        <v>3.679802783203125</v>
      </c>
      <c r="J196">
        <f t="shared" si="39"/>
        <v>2.0665063598632814</v>
      </c>
      <c r="K196">
        <f t="shared" si="40"/>
        <v>2.8731545715332034</v>
      </c>
      <c r="M196">
        <f t="shared" si="41"/>
        <v>735.71639806112648</v>
      </c>
      <c r="N196">
        <f t="shared" si="42"/>
        <v>2.1713877368772297E-2</v>
      </c>
      <c r="O196">
        <f t="shared" si="43"/>
        <v>4.0016080383470799E-2</v>
      </c>
      <c r="P196">
        <f t="shared" si="44"/>
        <v>-4.0016080383470799E-2</v>
      </c>
      <c r="R196" s="22">
        <f t="shared" si="45"/>
        <v>733.11084709673241</v>
      </c>
      <c r="S196" s="22">
        <f t="shared" si="46"/>
        <v>-1.1670796162331701E-3</v>
      </c>
      <c r="T196" s="22">
        <f t="shared" si="47"/>
        <v>3.7639912469805484E-3</v>
      </c>
      <c r="U196" s="22">
        <f t="shared" si="48"/>
        <v>0.31006438103951345</v>
      </c>
      <c r="V196" s="22">
        <f t="shared" si="49"/>
        <v>194769.54089221903</v>
      </c>
    </row>
    <row r="197" spans="1:22" x14ac:dyDescent="0.2">
      <c r="A197" s="1"/>
      <c r="B197" s="22">
        <v>1.73199462890625</v>
      </c>
      <c r="C197" s="22">
        <v>0.551849365234375</v>
      </c>
      <c r="D197" s="22">
        <v>1.095977783203125</v>
      </c>
      <c r="E197" s="22">
        <v>0.919647216796875</v>
      </c>
      <c r="G197">
        <f t="shared" si="36"/>
        <v>51.9598388671875</v>
      </c>
      <c r="H197">
        <f t="shared" si="37"/>
        <v>2.0591628387451171</v>
      </c>
      <c r="I197">
        <f t="shared" si="38"/>
        <v>3.6634459838867186</v>
      </c>
      <c r="J197">
        <f t="shared" si="39"/>
        <v>2.0613339019775392</v>
      </c>
      <c r="K197">
        <f t="shared" si="40"/>
        <v>2.8623899429321291</v>
      </c>
      <c r="M197">
        <f t="shared" si="41"/>
        <v>739.37719716610013</v>
      </c>
      <c r="N197">
        <f t="shared" si="42"/>
        <v>2.1703704928306276E-2</v>
      </c>
      <c r="O197">
        <f t="shared" si="43"/>
        <v>3.9866155194040798E-2</v>
      </c>
      <c r="P197">
        <f t="shared" si="44"/>
        <v>-3.9866155194040798E-2</v>
      </c>
      <c r="R197" s="22">
        <f t="shared" si="45"/>
        <v>736.77164620170606</v>
      </c>
      <c r="S197" s="22">
        <f t="shared" si="46"/>
        <v>-1.1569071757671495E-3</v>
      </c>
      <c r="T197" s="22">
        <f t="shared" si="47"/>
        <v>3.6140660575505468E-3</v>
      </c>
      <c r="U197" s="22">
        <f t="shared" si="48"/>
        <v>0.32011234917804732</v>
      </c>
      <c r="V197" s="22">
        <f t="shared" si="49"/>
        <v>203862.25223040255</v>
      </c>
    </row>
    <row r="198" spans="1:22" x14ac:dyDescent="0.2">
      <c r="A198" s="1"/>
      <c r="B198" s="22">
        <v>1.743621826171875</v>
      </c>
      <c r="C198" s="22">
        <v>0.560760498046875</v>
      </c>
      <c r="D198" s="22">
        <v>1.103302001953125</v>
      </c>
      <c r="E198" s="22">
        <v>0.9273681640625</v>
      </c>
      <c r="G198">
        <f t="shared" si="36"/>
        <v>52.30865478515625</v>
      </c>
      <c r="H198">
        <f t="shared" si="37"/>
        <v>2.0609352630615234</v>
      </c>
      <c r="I198">
        <f t="shared" si="38"/>
        <v>3.6656930541992185</v>
      </c>
      <c r="J198">
        <f t="shared" si="39"/>
        <v>2.0628680541992188</v>
      </c>
      <c r="K198">
        <f t="shared" si="40"/>
        <v>2.8642805541992189</v>
      </c>
      <c r="M198">
        <f t="shared" si="41"/>
        <v>744.3407717532707</v>
      </c>
      <c r="N198">
        <f t="shared" si="42"/>
        <v>2.1722386391300471E-2</v>
      </c>
      <c r="O198">
        <f t="shared" si="43"/>
        <v>3.9892486827287174E-2</v>
      </c>
      <c r="P198">
        <f t="shared" si="44"/>
        <v>-3.9892486827287174E-2</v>
      </c>
      <c r="R198" s="22">
        <f t="shared" si="45"/>
        <v>741.73522078887663</v>
      </c>
      <c r="S198" s="22">
        <f t="shared" si="46"/>
        <v>-1.1755886387613441E-3</v>
      </c>
      <c r="T198" s="22">
        <f t="shared" si="47"/>
        <v>3.6403976907969232E-3</v>
      </c>
      <c r="U198" s="22">
        <f t="shared" si="48"/>
        <v>0.32292862994976651</v>
      </c>
      <c r="V198" s="22">
        <f t="shared" si="49"/>
        <v>203751.15132723388</v>
      </c>
    </row>
    <row r="199" spans="1:22" x14ac:dyDescent="0.2">
      <c r="A199" s="1"/>
      <c r="B199" s="22">
        <v>1.746551513671875</v>
      </c>
      <c r="C199" s="22">
        <v>0.56390380859375</v>
      </c>
      <c r="D199" s="22">
        <v>1.14739990234375</v>
      </c>
      <c r="E199" s="22">
        <v>0.93353271484375</v>
      </c>
      <c r="G199">
        <f t="shared" si="36"/>
        <v>52.39654541015625</v>
      </c>
      <c r="H199">
        <f t="shared" si="37"/>
        <v>2.0615604675292971</v>
      </c>
      <c r="I199">
        <f t="shared" si="38"/>
        <v>3.6792222900390623</v>
      </c>
      <c r="J199">
        <f t="shared" si="39"/>
        <v>2.064092950439453</v>
      </c>
      <c r="K199">
        <f t="shared" si="40"/>
        <v>2.8716576202392576</v>
      </c>
      <c r="M199">
        <f t="shared" si="41"/>
        <v>745.59143621617989</v>
      </c>
      <c r="N199">
        <f t="shared" si="42"/>
        <v>2.1728976085438837E-2</v>
      </c>
      <c r="O199">
        <f t="shared" si="43"/>
        <v>3.9995231479655398E-2</v>
      </c>
      <c r="P199">
        <f t="shared" si="44"/>
        <v>-3.9995231479655398E-2</v>
      </c>
      <c r="R199" s="22">
        <f t="shared" si="45"/>
        <v>742.98588525178582</v>
      </c>
      <c r="S199" s="22">
        <f t="shared" si="46"/>
        <v>-1.1821783328997103E-3</v>
      </c>
      <c r="T199" s="22">
        <f t="shared" si="47"/>
        <v>3.743142343165147E-3</v>
      </c>
      <c r="U199" s="22">
        <f t="shared" si="48"/>
        <v>0.31582510749513132</v>
      </c>
      <c r="V199" s="22">
        <f t="shared" si="49"/>
        <v>198492.55441980538</v>
      </c>
    </row>
    <row r="200" spans="1:22" x14ac:dyDescent="0.2">
      <c r="A200" s="1"/>
      <c r="B200" s="22">
        <v>1.756011962890625</v>
      </c>
      <c r="C200" s="22">
        <v>0.572967529296875</v>
      </c>
      <c r="D200" s="22">
        <v>1.1522216796875</v>
      </c>
      <c r="E200" s="22">
        <v>0.942138671875</v>
      </c>
      <c r="G200">
        <f t="shared" ref="G200:G263" si="50">B200*(60/$G$3)</f>
        <v>52.68035888671875</v>
      </c>
      <c r="H200">
        <f t="shared" ref="H200:H263" si="51">0.1989*C200 + 1.9494</f>
        <v>2.0633632415771483</v>
      </c>
      <c r="I200">
        <f t="shared" ref="I200:I263" si="52" xml:space="preserve"> 0.3068*D200 + 3.3272</f>
        <v>3.680701611328125</v>
      </c>
      <c r="J200">
        <f t="shared" ref="J200:J263" si="53">0.1987*E200 + 1.8786</f>
        <v>2.0658029541015623</v>
      </c>
      <c r="K200">
        <f t="shared" ref="K200:K263" si="54">AVERAGE(I200:J200)</f>
        <v>2.8732522827148435</v>
      </c>
      <c r="M200">
        <f t="shared" ref="M200:M263" si="55">(G200*101.93)/(PI()*($I$3*0.1/2)^2)</f>
        <v>749.63004021099073</v>
      </c>
      <c r="N200">
        <f t="shared" ref="N200:N263" si="56">H200/$M$3</f>
        <v>2.1747977436497996E-2</v>
      </c>
      <c r="O200">
        <f t="shared" ref="O200:O263" si="57">K200/$K$3</f>
        <v>4.0017441263437932E-2</v>
      </c>
      <c r="P200">
        <f t="shared" ref="P200:P263" si="58">-O200</f>
        <v>-4.0017441263437932E-2</v>
      </c>
      <c r="R200" s="22">
        <f t="shared" ref="R200:R263" si="59">(M200-$M$7)</f>
        <v>747.02448924659666</v>
      </c>
      <c r="S200" s="22">
        <f t="shared" ref="S200:S263" si="60">(N200-N$7)*-1</f>
        <v>-1.2011796839588688E-3</v>
      </c>
      <c r="T200" s="22">
        <f t="shared" ref="T200:T263" si="61">($P200-$P$7)*-1</f>
        <v>3.7653521269476811E-3</v>
      </c>
      <c r="U200" s="22">
        <f t="shared" ref="U200:U263" si="62">ABS(S200/T200)</f>
        <v>0.31900859294468825</v>
      </c>
      <c r="V200" s="22">
        <f t="shared" ref="V200:V263" si="63">R200/T200</f>
        <v>198394.32384034674</v>
      </c>
    </row>
    <row r="201" spans="1:22" x14ac:dyDescent="0.2">
      <c r="A201" s="1"/>
      <c r="B201" s="22">
        <v>1.767486572265625</v>
      </c>
      <c r="C201" s="22">
        <v>0.5740966796875</v>
      </c>
      <c r="D201" s="22">
        <v>1.175201416015625</v>
      </c>
      <c r="E201" s="22">
        <v>0.94549560546875</v>
      </c>
      <c r="G201">
        <f t="shared" si="50"/>
        <v>53.02459716796875</v>
      </c>
      <c r="H201">
        <f t="shared" si="51"/>
        <v>2.063587829589844</v>
      </c>
      <c r="I201">
        <f t="shared" si="52"/>
        <v>3.6877517944335936</v>
      </c>
      <c r="J201">
        <f t="shared" si="53"/>
        <v>2.0664699768066406</v>
      </c>
      <c r="K201">
        <f t="shared" si="54"/>
        <v>2.8771108856201169</v>
      </c>
      <c r="M201">
        <f t="shared" si="55"/>
        <v>754.52847602405154</v>
      </c>
      <c r="N201">
        <f t="shared" si="56"/>
        <v>2.1750344608178773E-2</v>
      </c>
      <c r="O201">
        <f t="shared" si="57"/>
        <v>4.0071182250976563E-2</v>
      </c>
      <c r="P201">
        <f t="shared" si="58"/>
        <v>-4.0071182250976563E-2</v>
      </c>
      <c r="R201" s="22">
        <f t="shared" si="59"/>
        <v>751.92292505965747</v>
      </c>
      <c r="S201" s="22">
        <f t="shared" si="60"/>
        <v>-1.2035468556396457E-3</v>
      </c>
      <c r="T201" s="22">
        <f t="shared" si="61"/>
        <v>3.8190931144863119E-3</v>
      </c>
      <c r="U201" s="22">
        <f t="shared" si="62"/>
        <v>0.31513943744247491</v>
      </c>
      <c r="V201" s="22">
        <f t="shared" si="63"/>
        <v>196885.20350748114</v>
      </c>
    </row>
    <row r="202" spans="1:22" x14ac:dyDescent="0.2">
      <c r="A202" s="1"/>
      <c r="B202" s="22">
        <v>1.777435302734375</v>
      </c>
      <c r="C202" s="22">
        <v>0.579803466796875</v>
      </c>
      <c r="D202" s="22">
        <v>1.137847900390625</v>
      </c>
      <c r="E202" s="22">
        <v>0.94171142578125</v>
      </c>
      <c r="G202">
        <f t="shared" si="50"/>
        <v>53.32305908203125</v>
      </c>
      <c r="H202">
        <f t="shared" si="51"/>
        <v>2.0647229095458983</v>
      </c>
      <c r="I202">
        <f t="shared" si="52"/>
        <v>3.6762917358398437</v>
      </c>
      <c r="J202">
        <f t="shared" si="53"/>
        <v>2.0657180603027343</v>
      </c>
      <c r="K202">
        <f t="shared" si="54"/>
        <v>2.871004898071289</v>
      </c>
      <c r="M202">
        <f t="shared" si="55"/>
        <v>758.7755240960139</v>
      </c>
      <c r="N202">
        <f t="shared" si="56"/>
        <v>2.176230842180861E-2</v>
      </c>
      <c r="O202">
        <f t="shared" si="57"/>
        <v>3.9986140641661408E-2</v>
      </c>
      <c r="P202">
        <f t="shared" si="58"/>
        <v>-3.9986140641661408E-2</v>
      </c>
      <c r="R202" s="22">
        <f t="shared" si="59"/>
        <v>756.16997313161983</v>
      </c>
      <c r="S202" s="22">
        <f t="shared" si="60"/>
        <v>-1.2155106692694831E-3</v>
      </c>
      <c r="T202" s="22">
        <f t="shared" si="61"/>
        <v>3.734051505171157E-3</v>
      </c>
      <c r="U202" s="22">
        <f t="shared" si="62"/>
        <v>0.3255205954138996</v>
      </c>
      <c r="V202" s="22">
        <f t="shared" si="63"/>
        <v>202506.57284304369</v>
      </c>
    </row>
    <row r="203" spans="1:22" x14ac:dyDescent="0.2">
      <c r="A203" s="1"/>
      <c r="B203" s="22">
        <v>1.778045654296875</v>
      </c>
      <c r="C203" s="22">
        <v>0.583770751953125</v>
      </c>
      <c r="D203" s="22">
        <v>1.2027587890625</v>
      </c>
      <c r="E203" s="22">
        <v>0.95697021484375</v>
      </c>
      <c r="G203">
        <f t="shared" si="50"/>
        <v>53.34136962890625</v>
      </c>
      <c r="H203">
        <f t="shared" si="51"/>
        <v>2.0655120025634766</v>
      </c>
      <c r="I203">
        <f t="shared" si="52"/>
        <v>3.6962063964843748</v>
      </c>
      <c r="J203">
        <f t="shared" si="53"/>
        <v>2.0687499816894532</v>
      </c>
      <c r="K203">
        <f t="shared" si="54"/>
        <v>2.882478189086914</v>
      </c>
      <c r="M203">
        <f t="shared" si="55"/>
        <v>759.03607919245326</v>
      </c>
      <c r="N203">
        <f t="shared" si="56"/>
        <v>2.1770625511497808E-2</v>
      </c>
      <c r="O203">
        <f t="shared" si="57"/>
        <v>4.0145935781154794E-2</v>
      </c>
      <c r="P203">
        <f t="shared" si="58"/>
        <v>-4.0145935781154794E-2</v>
      </c>
      <c r="R203" s="22">
        <f t="shared" si="59"/>
        <v>756.43052822805919</v>
      </c>
      <c r="S203" s="22">
        <f t="shared" si="60"/>
        <v>-1.2238277589586809E-3</v>
      </c>
      <c r="T203" s="22">
        <f t="shared" si="61"/>
        <v>3.8938466446645434E-3</v>
      </c>
      <c r="U203" s="22">
        <f t="shared" si="62"/>
        <v>0.31429788346585341</v>
      </c>
      <c r="V203" s="22">
        <f t="shared" si="63"/>
        <v>194263.05071992017</v>
      </c>
    </row>
    <row r="204" spans="1:22" x14ac:dyDescent="0.2">
      <c r="A204" s="1"/>
      <c r="B204" s="22">
        <v>1.7877197265625</v>
      </c>
      <c r="C204" s="22">
        <v>0.585906982421875</v>
      </c>
      <c r="D204" s="22">
        <v>1.095367431640625</v>
      </c>
      <c r="E204" s="22">
        <v>0.929534912109375</v>
      </c>
      <c r="G204">
        <f t="shared" si="50"/>
        <v>53.631591796875</v>
      </c>
      <c r="H204">
        <f t="shared" si="51"/>
        <v>2.0659368988037108</v>
      </c>
      <c r="I204">
        <f t="shared" si="52"/>
        <v>3.6632587280273436</v>
      </c>
      <c r="J204">
        <f t="shared" si="53"/>
        <v>2.0632985870361327</v>
      </c>
      <c r="K204">
        <f t="shared" si="54"/>
        <v>2.8632786575317382</v>
      </c>
      <c r="M204">
        <f t="shared" si="55"/>
        <v>763.16587747101778</v>
      </c>
      <c r="N204">
        <f t="shared" si="56"/>
        <v>2.1775103944407376E-2</v>
      </c>
      <c r="O204">
        <f t="shared" si="57"/>
        <v>3.9878532834703877E-2</v>
      </c>
      <c r="P204">
        <f t="shared" si="58"/>
        <v>-3.9878532834703877E-2</v>
      </c>
      <c r="R204" s="22">
        <f t="shared" si="59"/>
        <v>760.56032650662371</v>
      </c>
      <c r="S204" s="22">
        <f t="shared" si="60"/>
        <v>-1.2283061918682489E-3</v>
      </c>
      <c r="T204" s="22">
        <f t="shared" si="61"/>
        <v>3.6264436982136258E-3</v>
      </c>
      <c r="U204" s="22">
        <f t="shared" si="62"/>
        <v>0.33870819295314264</v>
      </c>
      <c r="V204" s="22">
        <f t="shared" si="63"/>
        <v>209726.21934852406</v>
      </c>
    </row>
    <row r="205" spans="1:22" x14ac:dyDescent="0.2">
      <c r="A205" s="1"/>
      <c r="B205" s="22">
        <v>1.7955322265625</v>
      </c>
      <c r="C205" s="22">
        <v>0.59783935546875</v>
      </c>
      <c r="D205" s="22">
        <v>1.22625732421875</v>
      </c>
      <c r="E205" s="22">
        <v>0.9749755859375</v>
      </c>
      <c r="G205">
        <f t="shared" si="50"/>
        <v>53.865966796875</v>
      </c>
      <c r="H205">
        <f t="shared" si="51"/>
        <v>2.0683102478027342</v>
      </c>
      <c r="I205">
        <f t="shared" si="52"/>
        <v>3.7034157470703124</v>
      </c>
      <c r="J205">
        <f t="shared" si="53"/>
        <v>2.0723276489257811</v>
      </c>
      <c r="K205">
        <f t="shared" si="54"/>
        <v>2.8878716979980465</v>
      </c>
      <c r="M205">
        <f t="shared" si="55"/>
        <v>766.5009827054422</v>
      </c>
      <c r="N205">
        <f t="shared" si="56"/>
        <v>2.1800119191087954E-2</v>
      </c>
      <c r="O205">
        <f t="shared" si="57"/>
        <v>4.0221054289666387E-2</v>
      </c>
      <c r="P205">
        <f t="shared" si="58"/>
        <v>-4.0221054289666387E-2</v>
      </c>
      <c r="R205" s="22">
        <f t="shared" si="59"/>
        <v>763.89543174104813</v>
      </c>
      <c r="S205" s="22">
        <f t="shared" si="60"/>
        <v>-1.2533214385488274E-3</v>
      </c>
      <c r="T205" s="22">
        <f t="shared" si="61"/>
        <v>3.9689651531761364E-3</v>
      </c>
      <c r="U205" s="22">
        <f t="shared" si="62"/>
        <v>0.3157804087914115</v>
      </c>
      <c r="V205" s="22">
        <f t="shared" si="63"/>
        <v>192467.15510458595</v>
      </c>
    </row>
    <row r="206" spans="1:22" x14ac:dyDescent="0.2">
      <c r="A206" s="1"/>
      <c r="B206" s="22">
        <v>1.8116455078125</v>
      </c>
      <c r="C206" s="22">
        <v>0.595001220703125</v>
      </c>
      <c r="D206" s="22">
        <v>1.173858642578125</v>
      </c>
      <c r="E206" s="22">
        <v>0.949920654296875</v>
      </c>
      <c r="G206">
        <f t="shared" si="50"/>
        <v>54.349365234375</v>
      </c>
      <c r="H206">
        <f t="shared" si="51"/>
        <v>2.0677457427978516</v>
      </c>
      <c r="I206">
        <f t="shared" si="52"/>
        <v>3.6873398315429688</v>
      </c>
      <c r="J206">
        <f t="shared" si="53"/>
        <v>2.0673492340087889</v>
      </c>
      <c r="K206">
        <f t="shared" si="54"/>
        <v>2.8773445327758789</v>
      </c>
      <c r="M206">
        <f t="shared" si="55"/>
        <v>773.37963725144255</v>
      </c>
      <c r="N206">
        <f t="shared" si="56"/>
        <v>2.1794169273079533E-2</v>
      </c>
      <c r="O206">
        <f t="shared" si="57"/>
        <v>4.0074436389636196E-2</v>
      </c>
      <c r="P206">
        <f t="shared" si="58"/>
        <v>-4.0074436389636196E-2</v>
      </c>
      <c r="R206" s="22">
        <f t="shared" si="59"/>
        <v>770.77408628704848</v>
      </c>
      <c r="S206" s="22">
        <f t="shared" si="60"/>
        <v>-1.2473715205404065E-3</v>
      </c>
      <c r="T206" s="22">
        <f t="shared" si="61"/>
        <v>3.8223472531459454E-3</v>
      </c>
      <c r="U206" s="22">
        <f t="shared" si="62"/>
        <v>0.32633652515840095</v>
      </c>
      <c r="V206" s="22">
        <f t="shared" si="63"/>
        <v>201649.4146764584</v>
      </c>
    </row>
    <row r="207" spans="1:22" x14ac:dyDescent="0.2">
      <c r="A207" s="1"/>
      <c r="B207" s="22">
        <v>1.817626953125</v>
      </c>
      <c r="C207" s="22">
        <v>0.59820556640625</v>
      </c>
      <c r="D207" s="22">
        <v>1.108734130859375</v>
      </c>
      <c r="E207" s="22">
        <v>0.935028076171875</v>
      </c>
      <c r="G207">
        <f t="shared" si="50"/>
        <v>54.52880859375</v>
      </c>
      <c r="H207">
        <f t="shared" si="51"/>
        <v>2.0683830871582032</v>
      </c>
      <c r="I207">
        <f t="shared" si="52"/>
        <v>3.6673596313476562</v>
      </c>
      <c r="J207">
        <f t="shared" si="53"/>
        <v>2.0643900787353515</v>
      </c>
      <c r="K207">
        <f t="shared" si="54"/>
        <v>2.8658748550415041</v>
      </c>
      <c r="M207">
        <f t="shared" si="55"/>
        <v>775.93307719654865</v>
      </c>
      <c r="N207">
        <f t="shared" si="56"/>
        <v>2.1800886922443884E-2</v>
      </c>
      <c r="O207">
        <f t="shared" si="57"/>
        <v>3.9914691574394208E-2</v>
      </c>
      <c r="P207">
        <f t="shared" si="58"/>
        <v>-3.9914691574394208E-2</v>
      </c>
      <c r="R207" s="22">
        <f t="shared" si="59"/>
        <v>773.32752623215458</v>
      </c>
      <c r="S207" s="22">
        <f t="shared" si="60"/>
        <v>-1.2540891699047568E-3</v>
      </c>
      <c r="T207" s="22">
        <f t="shared" si="61"/>
        <v>3.6626024379039571E-3</v>
      </c>
      <c r="U207" s="22">
        <f t="shared" si="62"/>
        <v>0.34240384840197124</v>
      </c>
      <c r="V207" s="22">
        <f t="shared" si="63"/>
        <v>211141.54193451483</v>
      </c>
    </row>
    <row r="208" spans="1:22" x14ac:dyDescent="0.2">
      <c r="A208" s="1"/>
      <c r="B208" s="22">
        <v>1.82135009765625</v>
      </c>
      <c r="C208" s="22">
        <v>0.606597900390625</v>
      </c>
      <c r="D208" s="22">
        <v>1.095367431640625</v>
      </c>
      <c r="E208" s="22">
        <v>0.933868408203125</v>
      </c>
      <c r="G208">
        <f t="shared" si="50"/>
        <v>54.6405029296875</v>
      </c>
      <c r="H208">
        <f t="shared" si="51"/>
        <v>2.0700523223876952</v>
      </c>
      <c r="I208">
        <f t="shared" si="52"/>
        <v>3.6632587280273436</v>
      </c>
      <c r="J208">
        <f t="shared" si="53"/>
        <v>2.0641596527099608</v>
      </c>
      <c r="K208">
        <f t="shared" si="54"/>
        <v>2.8637091903686525</v>
      </c>
      <c r="M208">
        <f t="shared" si="55"/>
        <v>777.52246328482909</v>
      </c>
      <c r="N208">
        <f t="shared" si="56"/>
        <v>2.1818480766017181E-2</v>
      </c>
      <c r="O208">
        <f t="shared" si="57"/>
        <v>3.9884529113769537E-2</v>
      </c>
      <c r="P208">
        <f t="shared" si="58"/>
        <v>-3.9884529113769537E-2</v>
      </c>
      <c r="R208" s="22">
        <f t="shared" si="59"/>
        <v>774.91691232043502</v>
      </c>
      <c r="S208" s="22">
        <f t="shared" si="60"/>
        <v>-1.2716830134780546E-3</v>
      </c>
      <c r="T208" s="22">
        <f t="shared" si="61"/>
        <v>3.6324399772792865E-3</v>
      </c>
      <c r="U208" s="22">
        <f t="shared" si="62"/>
        <v>0.3500905786282395</v>
      </c>
      <c r="V208" s="22">
        <f t="shared" si="63"/>
        <v>213332.33781356277</v>
      </c>
    </row>
    <row r="209" spans="1:22" x14ac:dyDescent="0.2">
      <c r="A209" s="1"/>
      <c r="B209" s="22">
        <v>1.832916259765625</v>
      </c>
      <c r="C209" s="22">
        <v>0.618316650390625</v>
      </c>
      <c r="D209" s="22">
        <v>1.123748779296875</v>
      </c>
      <c r="E209" s="22">
        <v>0.948272705078125</v>
      </c>
      <c r="G209">
        <f t="shared" si="50"/>
        <v>54.98748779296875</v>
      </c>
      <c r="H209">
        <f t="shared" si="51"/>
        <v>2.0723831817626954</v>
      </c>
      <c r="I209">
        <f t="shared" si="52"/>
        <v>3.6719661254882814</v>
      </c>
      <c r="J209">
        <f t="shared" si="53"/>
        <v>2.0670217864990237</v>
      </c>
      <c r="K209">
        <f t="shared" si="54"/>
        <v>2.8694939559936525</v>
      </c>
      <c r="M209">
        <f t="shared" si="55"/>
        <v>782.45998236235573</v>
      </c>
      <c r="N209">
        <f t="shared" si="56"/>
        <v>2.1843048169406808E-2</v>
      </c>
      <c r="O209">
        <f t="shared" si="57"/>
        <v>3.9965096880134436E-2</v>
      </c>
      <c r="P209">
        <f t="shared" si="58"/>
        <v>-3.9965096880134436E-2</v>
      </c>
      <c r="R209" s="22">
        <f t="shared" si="59"/>
        <v>779.85443139796166</v>
      </c>
      <c r="S209" s="22">
        <f t="shared" si="60"/>
        <v>-1.2962504168676815E-3</v>
      </c>
      <c r="T209" s="22">
        <f t="shared" si="61"/>
        <v>3.7130077436441852E-3</v>
      </c>
      <c r="U209" s="22">
        <f t="shared" si="62"/>
        <v>0.34911061499577101</v>
      </c>
      <c r="V209" s="22">
        <f t="shared" si="63"/>
        <v>210033.07432711203</v>
      </c>
    </row>
    <row r="210" spans="1:22" x14ac:dyDescent="0.2">
      <c r="A210" s="1"/>
      <c r="B210" s="22">
        <v>1.842620849609375</v>
      </c>
      <c r="C210" s="22">
        <v>0.621551513671875</v>
      </c>
      <c r="D210" s="22">
        <v>1.125213623046875</v>
      </c>
      <c r="E210" s="22">
        <v>0.94439697265625</v>
      </c>
      <c r="G210">
        <f t="shared" si="50"/>
        <v>55.27862548828125</v>
      </c>
      <c r="H210">
        <f t="shared" si="51"/>
        <v>2.0730265960693361</v>
      </c>
      <c r="I210">
        <f t="shared" si="52"/>
        <v>3.6724155395507814</v>
      </c>
      <c r="J210">
        <f t="shared" si="53"/>
        <v>2.0662516784667968</v>
      </c>
      <c r="K210">
        <f t="shared" si="54"/>
        <v>2.8693336090087893</v>
      </c>
      <c r="M210">
        <f t="shared" si="55"/>
        <v>786.60280839574239</v>
      </c>
      <c r="N210">
        <f t="shared" si="56"/>
        <v>2.1849829796384154E-2</v>
      </c>
      <c r="O210">
        <f t="shared" si="57"/>
        <v>3.9962863635219906E-2</v>
      </c>
      <c r="P210">
        <f t="shared" si="58"/>
        <v>-3.9962863635219906E-2</v>
      </c>
      <c r="R210" s="22">
        <f t="shared" si="59"/>
        <v>783.99725743134832</v>
      </c>
      <c r="S210" s="22">
        <f t="shared" si="60"/>
        <v>-1.3030320438450274E-3</v>
      </c>
      <c r="T210" s="22">
        <f t="shared" si="61"/>
        <v>3.7107744987296548E-3</v>
      </c>
      <c r="U210" s="22">
        <f t="shared" si="62"/>
        <v>0.3511482695300151</v>
      </c>
      <c r="V210" s="22">
        <f t="shared" si="63"/>
        <v>211275.90957082994</v>
      </c>
    </row>
    <row r="211" spans="1:22" x14ac:dyDescent="0.2">
      <c r="A211" s="1"/>
      <c r="B211" s="22">
        <v>1.844390869140625</v>
      </c>
      <c r="C211" s="22">
        <v>0.621612548828125</v>
      </c>
      <c r="D211" s="22">
        <v>1.1268310546875</v>
      </c>
      <c r="E211" s="22">
        <v>0.94287109375</v>
      </c>
      <c r="G211">
        <f t="shared" si="50"/>
        <v>55.33172607421875</v>
      </c>
      <c r="H211">
        <f t="shared" si="51"/>
        <v>2.073038735961914</v>
      </c>
      <c r="I211">
        <f t="shared" si="52"/>
        <v>3.6729117675781251</v>
      </c>
      <c r="J211">
        <f t="shared" si="53"/>
        <v>2.065948486328125</v>
      </c>
      <c r="K211">
        <f t="shared" si="54"/>
        <v>2.8694301269531248</v>
      </c>
      <c r="M211">
        <f t="shared" si="55"/>
        <v>787.35841817541655</v>
      </c>
      <c r="N211">
        <f t="shared" si="56"/>
        <v>2.1849957751610138E-2</v>
      </c>
      <c r="O211">
        <f t="shared" si="57"/>
        <v>3.9964207896283077E-2</v>
      </c>
      <c r="P211">
        <f t="shared" si="58"/>
        <v>-3.9964207896283077E-2</v>
      </c>
      <c r="R211" s="22">
        <f t="shared" si="59"/>
        <v>784.75286721102248</v>
      </c>
      <c r="S211" s="22">
        <f t="shared" si="60"/>
        <v>-1.3031599990710116E-3</v>
      </c>
      <c r="T211" s="22">
        <f t="shared" si="61"/>
        <v>3.7121187597928262E-3</v>
      </c>
      <c r="U211" s="22">
        <f t="shared" si="62"/>
        <v>0.35105557860539494</v>
      </c>
      <c r="V211" s="22">
        <f t="shared" si="63"/>
        <v>211402.95286641628</v>
      </c>
    </row>
    <row r="212" spans="1:22" x14ac:dyDescent="0.2">
      <c r="A212" s="1"/>
      <c r="B212" s="22">
        <v>1.86273193359375</v>
      </c>
      <c r="C212" s="22">
        <v>0.626068115234375</v>
      </c>
      <c r="D212" s="22">
        <v>1.15435791015625</v>
      </c>
      <c r="E212" s="22">
        <v>0.95172119140625</v>
      </c>
      <c r="G212">
        <f t="shared" si="50"/>
        <v>55.8819580078125</v>
      </c>
      <c r="H212">
        <f t="shared" si="51"/>
        <v>2.0739249481201174</v>
      </c>
      <c r="I212">
        <f t="shared" si="52"/>
        <v>3.6813570068359374</v>
      </c>
      <c r="J212">
        <f t="shared" si="53"/>
        <v>2.0677070007324221</v>
      </c>
      <c r="K212">
        <f t="shared" si="54"/>
        <v>2.8745320037841795</v>
      </c>
      <c r="M212">
        <f t="shared" si="55"/>
        <v>795.18809882342077</v>
      </c>
      <c r="N212">
        <f t="shared" si="56"/>
        <v>2.1859298483107237E-2</v>
      </c>
      <c r="O212">
        <f t="shared" si="57"/>
        <v>4.0035264676659882E-2</v>
      </c>
      <c r="P212">
        <f t="shared" si="58"/>
        <v>-4.0035264676659882E-2</v>
      </c>
      <c r="R212" s="22">
        <f t="shared" si="59"/>
        <v>792.5825478590267</v>
      </c>
      <c r="S212" s="22">
        <f t="shared" si="60"/>
        <v>-1.3125007305681106E-3</v>
      </c>
      <c r="T212" s="22">
        <f t="shared" si="61"/>
        <v>3.783175540169631E-3</v>
      </c>
      <c r="U212" s="22">
        <f t="shared" si="62"/>
        <v>0.34693096226490733</v>
      </c>
      <c r="V212" s="22">
        <f t="shared" si="63"/>
        <v>209501.92224585186</v>
      </c>
    </row>
    <row r="213" spans="1:22" x14ac:dyDescent="0.2">
      <c r="A213" s="1"/>
      <c r="B213" s="22">
        <v>1.865142822265625</v>
      </c>
      <c r="C213" s="22">
        <v>0.63214111328125</v>
      </c>
      <c r="D213" s="22">
        <v>1.255523681640625</v>
      </c>
      <c r="E213" s="22">
        <v>0.980865478515625</v>
      </c>
      <c r="G213">
        <f t="shared" si="50"/>
        <v>55.95428466796875</v>
      </c>
      <c r="H213">
        <f t="shared" si="51"/>
        <v>2.0751328674316407</v>
      </c>
      <c r="I213">
        <f t="shared" si="52"/>
        <v>3.7123946655273437</v>
      </c>
      <c r="J213">
        <f t="shared" si="53"/>
        <v>2.0734979705810548</v>
      </c>
      <c r="K213">
        <f t="shared" si="54"/>
        <v>2.8929463180541992</v>
      </c>
      <c r="M213">
        <f t="shared" si="55"/>
        <v>796.21729145435643</v>
      </c>
      <c r="N213">
        <f t="shared" si="56"/>
        <v>2.1872030028093008E-2</v>
      </c>
      <c r="O213">
        <f t="shared" si="57"/>
        <v>4.029173144922283E-2</v>
      </c>
      <c r="P213">
        <f t="shared" si="58"/>
        <v>-4.029173144922283E-2</v>
      </c>
      <c r="R213" s="22">
        <f t="shared" si="59"/>
        <v>793.61174048996236</v>
      </c>
      <c r="S213" s="22">
        <f t="shared" si="60"/>
        <v>-1.3252322755538809E-3</v>
      </c>
      <c r="T213" s="22">
        <f t="shared" si="61"/>
        <v>4.039642312732579E-3</v>
      </c>
      <c r="U213" s="22">
        <f t="shared" si="62"/>
        <v>0.32805683596710317</v>
      </c>
      <c r="V213" s="22">
        <f t="shared" si="63"/>
        <v>196455.94313847332</v>
      </c>
    </row>
    <row r="214" spans="1:22" x14ac:dyDescent="0.2">
      <c r="A214" s="1"/>
      <c r="B214" s="22">
        <v>1.875274658203125</v>
      </c>
      <c r="C214" s="22">
        <v>0.64794921875</v>
      </c>
      <c r="D214" s="22">
        <v>1.284912109375</v>
      </c>
      <c r="E214" s="22">
        <v>0.999481201171875</v>
      </c>
      <c r="G214">
        <f t="shared" si="50"/>
        <v>56.25823974609375</v>
      </c>
      <c r="H214">
        <f t="shared" si="51"/>
        <v>2.0782770996093749</v>
      </c>
      <c r="I214">
        <f t="shared" si="52"/>
        <v>3.7214110351562502</v>
      </c>
      <c r="J214">
        <f t="shared" si="53"/>
        <v>2.0771969146728515</v>
      </c>
      <c r="K214">
        <f t="shared" si="54"/>
        <v>2.8993039749145506</v>
      </c>
      <c r="M214">
        <f t="shared" si="55"/>
        <v>800.54250605525056</v>
      </c>
      <c r="N214">
        <f t="shared" si="56"/>
        <v>2.1905170431623801E-2</v>
      </c>
      <c r="O214">
        <f t="shared" si="57"/>
        <v>4.0380278202152516E-2</v>
      </c>
      <c r="P214">
        <f t="shared" si="58"/>
        <v>-4.0380278202152516E-2</v>
      </c>
      <c r="R214" s="22">
        <f t="shared" si="59"/>
        <v>797.93695509085649</v>
      </c>
      <c r="S214" s="22">
        <f t="shared" si="60"/>
        <v>-1.358372679084674E-3</v>
      </c>
      <c r="T214" s="22">
        <f t="shared" si="61"/>
        <v>4.1281890656622647E-3</v>
      </c>
      <c r="U214" s="22">
        <f t="shared" si="62"/>
        <v>0.32904807834104299</v>
      </c>
      <c r="V214" s="22">
        <f t="shared" si="63"/>
        <v>193289.82815443008</v>
      </c>
    </row>
    <row r="215" spans="1:22" x14ac:dyDescent="0.2">
      <c r="A215" s="1"/>
      <c r="B215" s="22">
        <v>1.882415771484375</v>
      </c>
      <c r="C215" s="22">
        <v>0.6500244140625</v>
      </c>
      <c r="D215" s="22">
        <v>1.251922607421875</v>
      </c>
      <c r="E215" s="22">
        <v>0.996551513671875</v>
      </c>
      <c r="G215">
        <f t="shared" si="50"/>
        <v>56.47247314453125</v>
      </c>
      <c r="H215">
        <f t="shared" si="51"/>
        <v>2.0786898559570313</v>
      </c>
      <c r="I215">
        <f t="shared" si="52"/>
        <v>3.7112898559570313</v>
      </c>
      <c r="J215">
        <f t="shared" si="53"/>
        <v>2.0766147857666017</v>
      </c>
      <c r="K215">
        <f t="shared" si="54"/>
        <v>2.8939523208618168</v>
      </c>
      <c r="M215">
        <f t="shared" si="55"/>
        <v>803.59100068359157</v>
      </c>
      <c r="N215">
        <f t="shared" si="56"/>
        <v>2.1909520909307381E-2</v>
      </c>
      <c r="O215">
        <f t="shared" si="57"/>
        <v>4.0305742630387421E-2</v>
      </c>
      <c r="P215">
        <f t="shared" si="58"/>
        <v>-4.0305742630387421E-2</v>
      </c>
      <c r="R215" s="22">
        <f t="shared" si="59"/>
        <v>800.9854497191975</v>
      </c>
      <c r="S215" s="22">
        <f t="shared" si="60"/>
        <v>-1.3627231567682543E-3</v>
      </c>
      <c r="T215" s="22">
        <f t="shared" si="61"/>
        <v>4.0536534938971705E-3</v>
      </c>
      <c r="U215" s="22">
        <f t="shared" si="62"/>
        <v>0.33617159404962765</v>
      </c>
      <c r="V215" s="22">
        <f t="shared" si="63"/>
        <v>197595.93436515771</v>
      </c>
    </row>
    <row r="216" spans="1:22" x14ac:dyDescent="0.2">
      <c r="A216" s="1"/>
      <c r="B216" s="22">
        <v>1.892059326171875</v>
      </c>
      <c r="C216" s="22">
        <v>0.647369384765625</v>
      </c>
      <c r="D216" s="22">
        <v>1.15020751953125</v>
      </c>
      <c r="E216" s="22">
        <v>0.9581298828125</v>
      </c>
      <c r="G216">
        <f t="shared" si="50"/>
        <v>56.76177978515625</v>
      </c>
      <c r="H216">
        <f t="shared" si="51"/>
        <v>2.0781617706298827</v>
      </c>
      <c r="I216">
        <f t="shared" si="52"/>
        <v>3.6800836669921875</v>
      </c>
      <c r="J216">
        <f t="shared" si="53"/>
        <v>2.0689804077148439</v>
      </c>
      <c r="K216">
        <f t="shared" si="54"/>
        <v>2.8745320373535157</v>
      </c>
      <c r="M216">
        <f t="shared" si="55"/>
        <v>807.70777120733419</v>
      </c>
      <c r="N216">
        <f t="shared" si="56"/>
        <v>2.1903954856976916E-2</v>
      </c>
      <c r="O216">
        <f t="shared" si="57"/>
        <v>4.0035265144199382E-2</v>
      </c>
      <c r="P216">
        <f t="shared" si="58"/>
        <v>-4.0035265144199382E-2</v>
      </c>
      <c r="R216" s="22">
        <f t="shared" si="59"/>
        <v>805.10222024294012</v>
      </c>
      <c r="S216" s="22">
        <f t="shared" si="60"/>
        <v>-1.3571571044377895E-3</v>
      </c>
      <c r="T216" s="22">
        <f t="shared" si="61"/>
        <v>3.7831760077091312E-3</v>
      </c>
      <c r="U216" s="22">
        <f t="shared" si="62"/>
        <v>0.35873485708099634</v>
      </c>
      <c r="V216" s="22">
        <f t="shared" si="63"/>
        <v>212811.1984751306</v>
      </c>
    </row>
    <row r="217" spans="1:22" x14ac:dyDescent="0.2">
      <c r="A217" s="1"/>
      <c r="B217" s="22">
        <v>1.902496337890625</v>
      </c>
      <c r="C217" s="22">
        <v>0.654754638671875</v>
      </c>
      <c r="D217" s="22">
        <v>1.2484130859375</v>
      </c>
      <c r="E217" s="22">
        <v>0.984222412109375</v>
      </c>
      <c r="G217">
        <f t="shared" si="50"/>
        <v>57.07489013671875</v>
      </c>
      <c r="H217">
        <f t="shared" si="51"/>
        <v>2.0796306976318357</v>
      </c>
      <c r="I217">
        <f t="shared" si="52"/>
        <v>3.7102131347656249</v>
      </c>
      <c r="J217">
        <f t="shared" si="53"/>
        <v>2.074164993286133</v>
      </c>
      <c r="K217">
        <f t="shared" si="54"/>
        <v>2.8921890640258789</v>
      </c>
      <c r="M217">
        <f t="shared" si="55"/>
        <v>812.16326335644794</v>
      </c>
      <c r="N217">
        <f t="shared" si="56"/>
        <v>2.1919437439321419E-2</v>
      </c>
      <c r="O217">
        <f t="shared" si="57"/>
        <v>4.0281184735736476E-2</v>
      </c>
      <c r="P217">
        <f t="shared" si="58"/>
        <v>-4.0281184735736476E-2</v>
      </c>
      <c r="R217" s="22">
        <f t="shared" si="59"/>
        <v>809.55771239205387</v>
      </c>
      <c r="S217" s="22">
        <f t="shared" si="60"/>
        <v>-1.3726396867822926E-3</v>
      </c>
      <c r="T217" s="22">
        <f t="shared" si="61"/>
        <v>4.0290955992462255E-3</v>
      </c>
      <c r="U217" s="22">
        <f t="shared" si="62"/>
        <v>0.34068183615178799</v>
      </c>
      <c r="V217" s="22">
        <f t="shared" si="63"/>
        <v>200927.89869356991</v>
      </c>
    </row>
    <row r="218" spans="1:22" x14ac:dyDescent="0.2">
      <c r="A218" s="1"/>
      <c r="B218" s="22">
        <v>1.909332275390625</v>
      </c>
      <c r="C218" s="22">
        <v>0.667755126953125</v>
      </c>
      <c r="D218" s="22">
        <v>1.300811767578125</v>
      </c>
      <c r="E218" s="22">
        <v>1.00982666015625</v>
      </c>
      <c r="G218">
        <f t="shared" si="50"/>
        <v>57.27996826171875</v>
      </c>
      <c r="H218">
        <f t="shared" si="51"/>
        <v>2.0822164947509765</v>
      </c>
      <c r="I218">
        <f t="shared" si="52"/>
        <v>3.7262890502929689</v>
      </c>
      <c r="J218">
        <f t="shared" si="53"/>
        <v>2.0792525573730467</v>
      </c>
      <c r="K218">
        <f t="shared" si="54"/>
        <v>2.9027708038330076</v>
      </c>
      <c r="M218">
        <f t="shared" si="55"/>
        <v>815.08148043656922</v>
      </c>
      <c r="N218">
        <f t="shared" si="56"/>
        <v>2.1946691902456787E-2</v>
      </c>
      <c r="O218">
        <f t="shared" si="57"/>
        <v>4.0428562727479217E-2</v>
      </c>
      <c r="P218">
        <f t="shared" si="58"/>
        <v>-4.0428562727479217E-2</v>
      </c>
      <c r="R218" s="22">
        <f t="shared" si="59"/>
        <v>812.47592947217515</v>
      </c>
      <c r="S218" s="22">
        <f t="shared" si="60"/>
        <v>-1.3998941499176604E-3</v>
      </c>
      <c r="T218" s="22">
        <f t="shared" si="61"/>
        <v>4.1764735909889661E-3</v>
      </c>
      <c r="U218" s="22">
        <f t="shared" si="62"/>
        <v>0.33518568223154338</v>
      </c>
      <c r="V218" s="22">
        <f t="shared" si="63"/>
        <v>194536.35028966752</v>
      </c>
    </row>
    <row r="219" spans="1:22" x14ac:dyDescent="0.2">
      <c r="A219" s="1"/>
      <c r="B219" s="22">
        <v>1.92193603515625</v>
      </c>
      <c r="C219" s="22">
        <v>0.66607666015625</v>
      </c>
      <c r="D219" s="22">
        <v>1.179046630859375</v>
      </c>
      <c r="E219" s="22">
        <v>0.973541259765625</v>
      </c>
      <c r="G219">
        <f t="shared" si="50"/>
        <v>57.6580810546875</v>
      </c>
      <c r="H219">
        <f t="shared" si="51"/>
        <v>2.0818826477050782</v>
      </c>
      <c r="I219">
        <f t="shared" si="52"/>
        <v>3.6889315063476564</v>
      </c>
      <c r="J219">
        <f t="shared" si="53"/>
        <v>2.0720426483154295</v>
      </c>
      <c r="K219">
        <f t="shared" si="54"/>
        <v>2.880487077331543</v>
      </c>
      <c r="M219">
        <f t="shared" si="55"/>
        <v>820.46194317804304</v>
      </c>
      <c r="N219">
        <f t="shared" si="56"/>
        <v>2.1943173133742128E-2</v>
      </c>
      <c r="O219">
        <f t="shared" si="57"/>
        <v>4.0118204419659374E-2</v>
      </c>
      <c r="P219">
        <f t="shared" si="58"/>
        <v>-4.0118204419659374E-2</v>
      </c>
      <c r="R219" s="22">
        <f t="shared" si="59"/>
        <v>817.85639221364897</v>
      </c>
      <c r="S219" s="22">
        <f t="shared" si="60"/>
        <v>-1.3963753812030015E-3</v>
      </c>
      <c r="T219" s="22">
        <f t="shared" si="61"/>
        <v>3.8661152831691234E-3</v>
      </c>
      <c r="U219" s="22">
        <f t="shared" si="62"/>
        <v>0.36118306851376863</v>
      </c>
      <c r="V219" s="22">
        <f t="shared" si="63"/>
        <v>211544.75030119577</v>
      </c>
    </row>
    <row r="220" spans="1:22" x14ac:dyDescent="0.2">
      <c r="A220" s="1"/>
      <c r="B220" s="22">
        <v>1.93011474609375</v>
      </c>
      <c r="C220" s="22">
        <v>0.67047119140625</v>
      </c>
      <c r="D220" s="22">
        <v>1.231201171875</v>
      </c>
      <c r="E220" s="22">
        <v>0.981353759765625</v>
      </c>
      <c r="G220">
        <f t="shared" si="50"/>
        <v>57.9034423828125</v>
      </c>
      <c r="H220">
        <f t="shared" si="51"/>
        <v>2.0827567199707033</v>
      </c>
      <c r="I220">
        <f t="shared" si="52"/>
        <v>3.7049325195312499</v>
      </c>
      <c r="J220">
        <f t="shared" si="53"/>
        <v>2.0735949920654297</v>
      </c>
      <c r="K220">
        <f t="shared" si="54"/>
        <v>2.88926375579834</v>
      </c>
      <c r="M220">
        <f t="shared" si="55"/>
        <v>823.95338147033101</v>
      </c>
      <c r="N220">
        <f t="shared" si="56"/>
        <v>2.195238591001324E-2</v>
      </c>
      <c r="O220">
        <f t="shared" si="57"/>
        <v>4.0240442281313932E-2</v>
      </c>
      <c r="P220">
        <f t="shared" si="58"/>
        <v>-4.0240442281313932E-2</v>
      </c>
      <c r="R220" s="22">
        <f t="shared" si="59"/>
        <v>821.34783050593694</v>
      </c>
      <c r="S220" s="22">
        <f t="shared" si="60"/>
        <v>-1.4055881574741129E-3</v>
      </c>
      <c r="T220" s="22">
        <f t="shared" si="61"/>
        <v>3.9883531448236809E-3</v>
      </c>
      <c r="U220" s="22">
        <f t="shared" si="62"/>
        <v>0.3524231948463159</v>
      </c>
      <c r="V220" s="22">
        <f t="shared" si="63"/>
        <v>205936.5860247181</v>
      </c>
    </row>
    <row r="221" spans="1:22" x14ac:dyDescent="0.2">
      <c r="A221" s="1"/>
      <c r="B221" s="22">
        <v>1.93951416015625</v>
      </c>
      <c r="C221" s="22">
        <v>0.682342529296875</v>
      </c>
      <c r="D221" s="22">
        <v>1.3253173828125</v>
      </c>
      <c r="E221" s="22">
        <v>1.0167236328125</v>
      </c>
      <c r="G221">
        <f t="shared" si="50"/>
        <v>58.1854248046875</v>
      </c>
      <c r="H221">
        <f t="shared" si="51"/>
        <v>2.0851179290771484</v>
      </c>
      <c r="I221">
        <f t="shared" si="52"/>
        <v>3.7338073730468748</v>
      </c>
      <c r="J221">
        <f t="shared" si="53"/>
        <v>2.080622985839844</v>
      </c>
      <c r="K221">
        <f t="shared" si="54"/>
        <v>2.9072151794433596</v>
      </c>
      <c r="M221">
        <f t="shared" si="55"/>
        <v>827.96592995549793</v>
      </c>
      <c r="N221">
        <f t="shared" si="56"/>
        <v>2.1977273201467831E-2</v>
      </c>
      <c r="O221">
        <f t="shared" si="57"/>
        <v>4.0490462109238991E-2</v>
      </c>
      <c r="P221">
        <f t="shared" si="58"/>
        <v>-4.0490462109238991E-2</v>
      </c>
      <c r="R221" s="22">
        <f t="shared" si="59"/>
        <v>825.36037899110386</v>
      </c>
      <c r="S221" s="22">
        <f t="shared" si="60"/>
        <v>-1.4304754489287037E-3</v>
      </c>
      <c r="T221" s="22">
        <f t="shared" si="61"/>
        <v>4.2383729727487399E-3</v>
      </c>
      <c r="U221" s="22">
        <f t="shared" si="62"/>
        <v>0.33750579718353291</v>
      </c>
      <c r="V221" s="22">
        <f t="shared" si="63"/>
        <v>194735.19303229879</v>
      </c>
    </row>
    <row r="222" spans="1:22" x14ac:dyDescent="0.2">
      <c r="A222" s="1"/>
      <c r="B222" s="22">
        <v>1.948394775390625</v>
      </c>
      <c r="C222" s="22">
        <v>0.68389892578125</v>
      </c>
      <c r="D222" s="22">
        <v>1.203765869140625</v>
      </c>
      <c r="E222" s="22">
        <v>0.989776611328125</v>
      </c>
      <c r="G222">
        <f t="shared" si="50"/>
        <v>58.45184326171875</v>
      </c>
      <c r="H222">
        <f t="shared" si="51"/>
        <v>2.0854274963378905</v>
      </c>
      <c r="I222">
        <f t="shared" si="52"/>
        <v>3.6965153686523435</v>
      </c>
      <c r="J222">
        <f t="shared" si="53"/>
        <v>2.0752686126708983</v>
      </c>
      <c r="K222">
        <f t="shared" si="54"/>
        <v>2.8858919906616212</v>
      </c>
      <c r="M222">
        <f t="shared" si="55"/>
        <v>831.7570066086912</v>
      </c>
      <c r="N222">
        <f t="shared" si="56"/>
        <v>2.1980536059730514E-2</v>
      </c>
      <c r="O222">
        <f t="shared" si="57"/>
        <v>4.0193481764089434E-2</v>
      </c>
      <c r="P222">
        <f t="shared" si="58"/>
        <v>-4.0193481764089434E-2</v>
      </c>
      <c r="R222" s="22">
        <f t="shared" si="59"/>
        <v>829.15145564429713</v>
      </c>
      <c r="S222" s="22">
        <f t="shared" si="60"/>
        <v>-1.4337383071913873E-3</v>
      </c>
      <c r="T222" s="22">
        <f t="shared" si="61"/>
        <v>3.9413926275991829E-3</v>
      </c>
      <c r="U222" s="22">
        <f t="shared" si="62"/>
        <v>0.36376439564832674</v>
      </c>
      <c r="V222" s="22">
        <f t="shared" si="63"/>
        <v>210370.17470379689</v>
      </c>
    </row>
    <row r="223" spans="1:22" x14ac:dyDescent="0.2">
      <c r="A223" s="1"/>
      <c r="B223" s="22">
        <v>1.957763671875</v>
      </c>
      <c r="C223" s="22">
        <v>0.68792724609375</v>
      </c>
      <c r="D223" s="22">
        <v>1.1986083984375</v>
      </c>
      <c r="E223" s="22">
        <v>0.981903076171875</v>
      </c>
      <c r="G223">
        <f t="shared" si="50"/>
        <v>58.73291015625</v>
      </c>
      <c r="H223">
        <f t="shared" si="51"/>
        <v>2.086228729248047</v>
      </c>
      <c r="I223">
        <f t="shared" si="52"/>
        <v>3.6949330566406249</v>
      </c>
      <c r="J223">
        <f t="shared" si="53"/>
        <v>2.0737041412353516</v>
      </c>
      <c r="K223">
        <f t="shared" si="54"/>
        <v>2.8843185989379885</v>
      </c>
      <c r="M223">
        <f t="shared" si="55"/>
        <v>835.7565273390361</v>
      </c>
      <c r="N223">
        <f t="shared" si="56"/>
        <v>2.19889811046457E-2</v>
      </c>
      <c r="O223">
        <f t="shared" si="57"/>
        <v>4.0171568230334104E-2</v>
      </c>
      <c r="P223">
        <f t="shared" si="58"/>
        <v>-4.0171568230334104E-2</v>
      </c>
      <c r="R223" s="22">
        <f t="shared" si="59"/>
        <v>833.15097637464203</v>
      </c>
      <c r="S223" s="22">
        <f t="shared" si="60"/>
        <v>-1.4421833521065727E-3</v>
      </c>
      <c r="T223" s="22">
        <f t="shared" si="61"/>
        <v>3.9194790938438528E-3</v>
      </c>
      <c r="U223" s="22">
        <f t="shared" si="62"/>
        <v>0.36795281147735787</v>
      </c>
      <c r="V223" s="22">
        <f t="shared" si="63"/>
        <v>212566.76115028508</v>
      </c>
    </row>
    <row r="224" spans="1:22" x14ac:dyDescent="0.2">
      <c r="A224" s="1"/>
      <c r="B224" s="22">
        <v>1.953948974609375</v>
      </c>
      <c r="C224" s="22">
        <v>0.693756103515625</v>
      </c>
      <c r="D224" s="22">
        <v>1.21514892578125</v>
      </c>
      <c r="E224" s="22">
        <v>0.98724365234375</v>
      </c>
      <c r="G224">
        <f t="shared" si="50"/>
        <v>58.61846923828125</v>
      </c>
      <c r="H224">
        <f t="shared" si="51"/>
        <v>2.087388088989258</v>
      </c>
      <c r="I224">
        <f t="shared" si="52"/>
        <v>3.7000076904296875</v>
      </c>
      <c r="J224">
        <f t="shared" si="53"/>
        <v>2.0747653137207029</v>
      </c>
      <c r="K224">
        <f t="shared" si="54"/>
        <v>2.887386502075195</v>
      </c>
      <c r="M224">
        <f t="shared" si="55"/>
        <v>834.12805798628983</v>
      </c>
      <c r="N224">
        <f t="shared" si="56"/>
        <v>2.2001200828727519E-2</v>
      </c>
      <c r="O224">
        <f t="shared" si="57"/>
        <v>4.0214296686284054E-2</v>
      </c>
      <c r="P224">
        <f t="shared" si="58"/>
        <v>-4.0214296686284054E-2</v>
      </c>
      <c r="R224" s="22">
        <f t="shared" si="59"/>
        <v>831.52250702189576</v>
      </c>
      <c r="S224" s="22">
        <f t="shared" si="60"/>
        <v>-1.4544030761883923E-3</v>
      </c>
      <c r="T224" s="22">
        <f t="shared" si="61"/>
        <v>3.9622075497938031E-3</v>
      </c>
      <c r="U224" s="22">
        <f t="shared" si="62"/>
        <v>0.36706887711222519</v>
      </c>
      <c r="V224" s="22">
        <f t="shared" si="63"/>
        <v>209863.44015854722</v>
      </c>
    </row>
    <row r="225" spans="1:22" x14ac:dyDescent="0.2">
      <c r="A225" s="1"/>
      <c r="B225" s="22">
        <v>1.97381591796875</v>
      </c>
      <c r="C225" s="22">
        <v>0.696563720703125</v>
      </c>
      <c r="D225" s="22">
        <v>1.328277587890625</v>
      </c>
      <c r="E225" s="22">
        <v>1.017181396484375</v>
      </c>
      <c r="G225">
        <f t="shared" si="50"/>
        <v>59.2144775390625</v>
      </c>
      <c r="H225">
        <f t="shared" si="51"/>
        <v>2.0879465240478514</v>
      </c>
      <c r="I225">
        <f t="shared" si="52"/>
        <v>3.7347155639648437</v>
      </c>
      <c r="J225">
        <f t="shared" si="53"/>
        <v>2.0807139434814452</v>
      </c>
      <c r="K225">
        <f t="shared" si="54"/>
        <v>2.9077147537231447</v>
      </c>
      <c r="M225">
        <f t="shared" si="55"/>
        <v>842.60912637539252</v>
      </c>
      <c r="N225">
        <f t="shared" si="56"/>
        <v>2.2007086769122948E-2</v>
      </c>
      <c r="O225">
        <f t="shared" si="57"/>
        <v>4.0497419968288928E-2</v>
      </c>
      <c r="P225">
        <f t="shared" si="58"/>
        <v>-4.0497419968288928E-2</v>
      </c>
      <c r="R225" s="22">
        <f t="shared" si="59"/>
        <v>840.00357541099845</v>
      </c>
      <c r="S225" s="22">
        <f t="shared" si="60"/>
        <v>-1.4602890165838212E-3</v>
      </c>
      <c r="T225" s="22">
        <f t="shared" si="61"/>
        <v>4.2453308317986771E-3</v>
      </c>
      <c r="U225" s="22">
        <f t="shared" si="62"/>
        <v>0.34397531651617375</v>
      </c>
      <c r="V225" s="22">
        <f t="shared" si="63"/>
        <v>197865.28039679365</v>
      </c>
    </row>
    <row r="226" spans="1:22" x14ac:dyDescent="0.2">
      <c r="A226" s="1"/>
      <c r="B226" s="22">
        <v>1.9766845703125</v>
      </c>
      <c r="C226" s="22">
        <v>0.7041015625</v>
      </c>
      <c r="D226" s="22">
        <v>1.320404052734375</v>
      </c>
      <c r="E226" s="22">
        <v>1.01947021484375</v>
      </c>
      <c r="G226">
        <f t="shared" si="50"/>
        <v>59.300537109375</v>
      </c>
      <c r="H226">
        <f t="shared" si="51"/>
        <v>2.0894458007812502</v>
      </c>
      <c r="I226">
        <f t="shared" si="52"/>
        <v>3.7322999633789062</v>
      </c>
      <c r="J226">
        <f t="shared" si="53"/>
        <v>2.0811687316894529</v>
      </c>
      <c r="K226">
        <f t="shared" si="54"/>
        <v>2.9067343475341794</v>
      </c>
      <c r="M226">
        <f t="shared" si="55"/>
        <v>843.83373532865767</v>
      </c>
      <c r="N226">
        <f t="shared" si="56"/>
        <v>2.2022889239532422E-2</v>
      </c>
      <c r="O226">
        <f t="shared" si="57"/>
        <v>4.048376528599136E-2</v>
      </c>
      <c r="P226">
        <f t="shared" si="58"/>
        <v>-4.048376528599136E-2</v>
      </c>
      <c r="R226" s="22">
        <f t="shared" si="59"/>
        <v>841.2281843642636</v>
      </c>
      <c r="S226" s="22">
        <f t="shared" si="60"/>
        <v>-1.4760914869932952E-3</v>
      </c>
      <c r="T226" s="22">
        <f t="shared" si="61"/>
        <v>4.2316761495011096E-3</v>
      </c>
      <c r="U226" s="22">
        <f t="shared" si="62"/>
        <v>0.3488195775962955</v>
      </c>
      <c r="V226" s="22">
        <f t="shared" si="63"/>
        <v>198793.13885195105</v>
      </c>
    </row>
    <row r="227" spans="1:22" x14ac:dyDescent="0.2">
      <c r="A227" s="1"/>
      <c r="B227" s="22">
        <v>1.984588623046875</v>
      </c>
      <c r="C227" s="22">
        <v>0.7122802734375</v>
      </c>
      <c r="D227" s="22">
        <v>1.24658203125</v>
      </c>
      <c r="E227" s="22">
        <v>0.999420166015625</v>
      </c>
      <c r="G227">
        <f t="shared" si="50"/>
        <v>59.53765869140625</v>
      </c>
      <c r="H227">
        <f t="shared" si="51"/>
        <v>2.0910725463867186</v>
      </c>
      <c r="I227">
        <f t="shared" si="52"/>
        <v>3.7096513671875</v>
      </c>
      <c r="J227">
        <f t="shared" si="53"/>
        <v>2.0771847869873046</v>
      </c>
      <c r="K227">
        <f t="shared" si="54"/>
        <v>2.8934180770874023</v>
      </c>
      <c r="M227">
        <f t="shared" si="55"/>
        <v>847.20792382754792</v>
      </c>
      <c r="N227">
        <f t="shared" si="56"/>
        <v>2.2040035239814761E-2</v>
      </c>
      <c r="O227">
        <f t="shared" si="57"/>
        <v>4.02983019092953E-2</v>
      </c>
      <c r="P227">
        <f t="shared" si="58"/>
        <v>-4.02983019092953E-2</v>
      </c>
      <c r="R227" s="22">
        <f t="shared" si="59"/>
        <v>844.60237286315385</v>
      </c>
      <c r="S227" s="22">
        <f t="shared" si="60"/>
        <v>-1.4932374872756345E-3</v>
      </c>
      <c r="T227" s="22">
        <f t="shared" si="61"/>
        <v>4.0462127728050495E-3</v>
      </c>
      <c r="U227" s="22">
        <f t="shared" si="62"/>
        <v>0.36904571536915071</v>
      </c>
      <c r="V227" s="22">
        <f t="shared" si="63"/>
        <v>208738.99132042693</v>
      </c>
    </row>
    <row r="228" spans="1:22" x14ac:dyDescent="0.2">
      <c r="A228" s="1"/>
      <c r="B228" s="22">
        <v>1.99462890625</v>
      </c>
      <c r="C228" s="22">
        <v>0.719940185546875</v>
      </c>
      <c r="D228" s="22">
        <v>1.330657958984375</v>
      </c>
      <c r="E228" s="22">
        <v>1.03125</v>
      </c>
      <c r="G228">
        <f t="shared" si="50"/>
        <v>59.8388671875</v>
      </c>
      <c r="H228">
        <f t="shared" si="51"/>
        <v>2.0925961029052735</v>
      </c>
      <c r="I228">
        <f t="shared" si="52"/>
        <v>3.7354458618164061</v>
      </c>
      <c r="J228">
        <f t="shared" si="53"/>
        <v>2.0835093750000002</v>
      </c>
      <c r="K228">
        <f t="shared" si="54"/>
        <v>2.9094776184082032</v>
      </c>
      <c r="M228">
        <f t="shared" si="55"/>
        <v>851.4940551639761</v>
      </c>
      <c r="N228">
        <f t="shared" si="56"/>
        <v>2.2056093620676211E-2</v>
      </c>
      <c r="O228">
        <f t="shared" si="57"/>
        <v>4.0521972401228457E-2</v>
      </c>
      <c r="P228">
        <f t="shared" si="58"/>
        <v>-4.0521972401228457E-2</v>
      </c>
      <c r="R228" s="22">
        <f t="shared" si="59"/>
        <v>848.88850419958203</v>
      </c>
      <c r="S228" s="22">
        <f t="shared" si="60"/>
        <v>-1.5092958681370838E-3</v>
      </c>
      <c r="T228" s="22">
        <f t="shared" si="61"/>
        <v>4.2698832647382057E-3</v>
      </c>
      <c r="U228" s="22">
        <f t="shared" si="62"/>
        <v>0.35347473796326878</v>
      </c>
      <c r="V228" s="22">
        <f t="shared" si="63"/>
        <v>198808.36350022064</v>
      </c>
    </row>
    <row r="229" spans="1:22" x14ac:dyDescent="0.2">
      <c r="A229" s="1"/>
      <c r="B229" s="22">
        <v>2.005523681640625</v>
      </c>
      <c r="C229" s="22">
        <v>0.736602783203125</v>
      </c>
      <c r="D229" s="22">
        <v>1.342376708984375</v>
      </c>
      <c r="E229" s="22">
        <v>1.043304443359375</v>
      </c>
      <c r="G229">
        <f t="shared" si="50"/>
        <v>60.16571044921875</v>
      </c>
      <c r="H229">
        <f t="shared" si="51"/>
        <v>2.0959102935791014</v>
      </c>
      <c r="I229">
        <f t="shared" si="52"/>
        <v>3.739041174316406</v>
      </c>
      <c r="J229">
        <f t="shared" si="53"/>
        <v>2.085904592895508</v>
      </c>
      <c r="K229">
        <f t="shared" si="54"/>
        <v>2.912472883605957</v>
      </c>
      <c r="M229">
        <f t="shared" si="55"/>
        <v>856.14496363541957</v>
      </c>
      <c r="N229">
        <f t="shared" si="56"/>
        <v>2.2091025397370831E-2</v>
      </c>
      <c r="O229">
        <f t="shared" si="57"/>
        <v>4.0563689186712493E-2</v>
      </c>
      <c r="P229">
        <f t="shared" si="58"/>
        <v>-4.0563689186712493E-2</v>
      </c>
      <c r="R229" s="22">
        <f t="shared" si="59"/>
        <v>853.5394126710255</v>
      </c>
      <c r="S229" s="22">
        <f t="shared" si="60"/>
        <v>-1.5442276448317041E-3</v>
      </c>
      <c r="T229" s="22">
        <f t="shared" si="61"/>
        <v>4.3116000502222418E-3</v>
      </c>
      <c r="U229" s="22">
        <f t="shared" si="62"/>
        <v>0.35815651425092332</v>
      </c>
      <c r="V229" s="22">
        <f t="shared" si="63"/>
        <v>197963.49446350659</v>
      </c>
    </row>
    <row r="230" spans="1:22" x14ac:dyDescent="0.2">
      <c r="A230" s="1"/>
      <c r="B230" s="22">
        <v>2.011749267578125</v>
      </c>
      <c r="C230" s="22">
        <v>0.742340087890625</v>
      </c>
      <c r="D230" s="22">
        <v>1.3380126953125</v>
      </c>
      <c r="E230" s="22">
        <v>1.04168701171875</v>
      </c>
      <c r="G230">
        <f t="shared" si="50"/>
        <v>60.35247802734375</v>
      </c>
      <c r="H230">
        <f t="shared" si="51"/>
        <v>2.0970514434814453</v>
      </c>
      <c r="I230">
        <f t="shared" si="52"/>
        <v>3.737702294921875</v>
      </c>
      <c r="J230">
        <f t="shared" si="53"/>
        <v>2.0855832092285156</v>
      </c>
      <c r="K230">
        <f t="shared" si="54"/>
        <v>2.9116427520751955</v>
      </c>
      <c r="M230">
        <f t="shared" si="55"/>
        <v>858.80262561910149</v>
      </c>
      <c r="N230">
        <f t="shared" si="56"/>
        <v>2.2103053188613671E-2</v>
      </c>
      <c r="O230">
        <f t="shared" si="57"/>
        <v>4.0552127466228355E-2</v>
      </c>
      <c r="P230">
        <f t="shared" si="58"/>
        <v>-4.0552127466228355E-2</v>
      </c>
      <c r="R230" s="22">
        <f t="shared" si="59"/>
        <v>856.19707465470742</v>
      </c>
      <c r="S230" s="22">
        <f t="shared" si="60"/>
        <v>-1.556255436074544E-3</v>
      </c>
      <c r="T230" s="22">
        <f t="shared" si="61"/>
        <v>4.300038329738104E-3</v>
      </c>
      <c r="U230" s="22">
        <f t="shared" si="62"/>
        <v>0.36191664276846774</v>
      </c>
      <c r="V230" s="22">
        <f t="shared" si="63"/>
        <v>199113.82387767101</v>
      </c>
    </row>
    <row r="231" spans="1:22" x14ac:dyDescent="0.2">
      <c r="A231" s="1"/>
      <c r="B231" s="22">
        <v>2.02227783203125</v>
      </c>
      <c r="C231" s="22">
        <v>0.7489013671875</v>
      </c>
      <c r="D231" s="22">
        <v>1.340545654296875</v>
      </c>
      <c r="E231" s="22">
        <v>1.04547119140625</v>
      </c>
      <c r="G231">
        <f t="shared" si="50"/>
        <v>60.6683349609375</v>
      </c>
      <c r="H231">
        <f t="shared" si="51"/>
        <v>2.0983564819335938</v>
      </c>
      <c r="I231">
        <f t="shared" si="52"/>
        <v>3.7384794067382812</v>
      </c>
      <c r="J231">
        <f t="shared" si="53"/>
        <v>2.0863351257324219</v>
      </c>
      <c r="K231">
        <f t="shared" si="54"/>
        <v>2.9124072662353515</v>
      </c>
      <c r="M231">
        <f t="shared" si="55"/>
        <v>863.29720103268119</v>
      </c>
      <c r="N231">
        <f t="shared" si="56"/>
        <v>2.2116808375407342E-2</v>
      </c>
      <c r="O231">
        <f t="shared" si="57"/>
        <v>4.0562775295756984E-2</v>
      </c>
      <c r="P231">
        <f t="shared" si="58"/>
        <v>-4.0562775295756984E-2</v>
      </c>
      <c r="R231" s="22">
        <f t="shared" si="59"/>
        <v>860.69165006828712</v>
      </c>
      <c r="S231" s="22">
        <f t="shared" si="60"/>
        <v>-1.5700106228682155E-3</v>
      </c>
      <c r="T231" s="22">
        <f t="shared" si="61"/>
        <v>4.3106861592667328E-3</v>
      </c>
      <c r="U231" s="22">
        <f t="shared" si="62"/>
        <v>0.36421362281110287</v>
      </c>
      <c r="V231" s="22">
        <f t="shared" si="63"/>
        <v>199664.65158175529</v>
      </c>
    </row>
    <row r="232" spans="1:22" x14ac:dyDescent="0.2">
      <c r="A232" s="1"/>
      <c r="B232" s="22">
        <v>2.025238037109375</v>
      </c>
      <c r="C232" s="22">
        <v>0.755615234375</v>
      </c>
      <c r="D232" s="22">
        <v>1.348968505859375</v>
      </c>
      <c r="E232" s="22">
        <v>1.050689697265625</v>
      </c>
      <c r="G232">
        <f t="shared" si="50"/>
        <v>60.75714111328125</v>
      </c>
      <c r="H232">
        <f t="shared" si="51"/>
        <v>2.0996918701171876</v>
      </c>
      <c r="I232">
        <f t="shared" si="52"/>
        <v>3.7410635375976562</v>
      </c>
      <c r="J232">
        <f t="shared" si="53"/>
        <v>2.0873720428466798</v>
      </c>
      <c r="K232">
        <f t="shared" si="54"/>
        <v>2.914217790222168</v>
      </c>
      <c r="M232">
        <f t="shared" si="55"/>
        <v>864.56089325041239</v>
      </c>
      <c r="N232">
        <f t="shared" si="56"/>
        <v>2.2130883450265981E-2</v>
      </c>
      <c r="O232">
        <f t="shared" si="57"/>
        <v>4.0587991507272533E-2</v>
      </c>
      <c r="P232">
        <f t="shared" si="58"/>
        <v>-4.0587991507272533E-2</v>
      </c>
      <c r="R232" s="22">
        <f t="shared" si="59"/>
        <v>861.95534228601832</v>
      </c>
      <c r="S232" s="22">
        <f t="shared" si="60"/>
        <v>-1.5840856977268544E-3</v>
      </c>
      <c r="T232" s="22">
        <f t="shared" si="61"/>
        <v>4.3359023707822825E-3</v>
      </c>
      <c r="U232" s="22">
        <f t="shared" si="62"/>
        <v>0.36534164339153563</v>
      </c>
      <c r="V232" s="22">
        <f t="shared" si="63"/>
        <v>198794.91477814445</v>
      </c>
    </row>
    <row r="233" spans="1:22" x14ac:dyDescent="0.2">
      <c r="A233" s="1"/>
      <c r="B233" s="22">
        <v>2.0433349609375</v>
      </c>
      <c r="C233" s="22">
        <v>0.759735107421875</v>
      </c>
      <c r="D233" s="22">
        <v>1.365386962890625</v>
      </c>
      <c r="E233" s="22">
        <v>1.051239013671875</v>
      </c>
      <c r="G233">
        <f t="shared" si="50"/>
        <v>61.300048828125</v>
      </c>
      <c r="H233">
        <f t="shared" si="51"/>
        <v>2.1005113128662112</v>
      </c>
      <c r="I233">
        <f t="shared" si="52"/>
        <v>3.7461007202148435</v>
      </c>
      <c r="J233">
        <f t="shared" si="53"/>
        <v>2.0874811920166016</v>
      </c>
      <c r="K233">
        <f t="shared" si="54"/>
        <v>2.9167909561157224</v>
      </c>
      <c r="M233">
        <f t="shared" si="55"/>
        <v>872.28635185984069</v>
      </c>
      <c r="N233">
        <f t="shared" si="56"/>
        <v>2.2139520428020146E-2</v>
      </c>
      <c r="O233">
        <f t="shared" si="57"/>
        <v>4.0623829472363822E-2</v>
      </c>
      <c r="P233">
        <f t="shared" si="58"/>
        <v>-4.0623829472363822E-2</v>
      </c>
      <c r="R233" s="22">
        <f t="shared" si="59"/>
        <v>869.68080089544662</v>
      </c>
      <c r="S233" s="22">
        <f t="shared" si="60"/>
        <v>-1.5927226754810196E-3</v>
      </c>
      <c r="T233" s="22">
        <f t="shared" si="61"/>
        <v>4.371740335873571E-3</v>
      </c>
      <c r="U233" s="22">
        <f t="shared" si="62"/>
        <v>0.36432234147382364</v>
      </c>
      <c r="V233" s="22">
        <f t="shared" si="63"/>
        <v>198932.40084710225</v>
      </c>
    </row>
    <row r="234" spans="1:22" x14ac:dyDescent="0.2">
      <c r="A234" s="1"/>
      <c r="B234" s="22">
        <v>2.04541015625</v>
      </c>
      <c r="C234" s="22">
        <v>0.762176513671875</v>
      </c>
      <c r="D234" s="22">
        <v>1.32269287109375</v>
      </c>
      <c r="E234" s="22">
        <v>1.044647216796875</v>
      </c>
      <c r="G234">
        <f t="shared" si="50"/>
        <v>61.3623046875</v>
      </c>
      <c r="H234">
        <f t="shared" si="51"/>
        <v>2.1009969085693361</v>
      </c>
      <c r="I234">
        <f t="shared" si="52"/>
        <v>3.7330021728515623</v>
      </c>
      <c r="J234">
        <f t="shared" si="53"/>
        <v>2.086171401977539</v>
      </c>
      <c r="K234">
        <f t="shared" si="54"/>
        <v>2.9095867874145505</v>
      </c>
      <c r="M234">
        <f t="shared" si="55"/>
        <v>873.1722391877347</v>
      </c>
      <c r="N234">
        <f t="shared" si="56"/>
        <v>2.2144638637059653E-2</v>
      </c>
      <c r="O234">
        <f t="shared" si="57"/>
        <v>4.0523492860926887E-2</v>
      </c>
      <c r="P234">
        <f t="shared" si="58"/>
        <v>-4.0523492860926887E-2</v>
      </c>
      <c r="R234" s="22">
        <f t="shared" si="59"/>
        <v>870.56668822334063</v>
      </c>
      <c r="S234" s="22">
        <f t="shared" si="60"/>
        <v>-1.5978408845205259E-3</v>
      </c>
      <c r="T234" s="22">
        <f t="shared" si="61"/>
        <v>4.2714037244366357E-3</v>
      </c>
      <c r="U234" s="22">
        <f t="shared" si="62"/>
        <v>0.37407863728247054</v>
      </c>
      <c r="V234" s="22">
        <f t="shared" si="63"/>
        <v>203812.78483296765</v>
      </c>
    </row>
    <row r="235" spans="1:22" x14ac:dyDescent="0.2">
      <c r="A235" s="1"/>
      <c r="B235" s="22">
        <v>2.057952880859375</v>
      </c>
      <c r="C235" s="22">
        <v>0.760986328125</v>
      </c>
      <c r="D235" s="22">
        <v>1.268707275390625</v>
      </c>
      <c r="E235" s="22">
        <v>1.020599365234375</v>
      </c>
      <c r="G235">
        <f t="shared" si="50"/>
        <v>61.73858642578125</v>
      </c>
      <c r="H235">
        <f t="shared" si="51"/>
        <v>2.1007601806640626</v>
      </c>
      <c r="I235">
        <f t="shared" si="52"/>
        <v>3.7164393920898435</v>
      </c>
      <c r="J235">
        <f t="shared" si="53"/>
        <v>2.0813930938720704</v>
      </c>
      <c r="K235">
        <f t="shared" si="54"/>
        <v>2.898916242980957</v>
      </c>
      <c r="M235">
        <f t="shared" si="55"/>
        <v>878.52664641956437</v>
      </c>
      <c r="N235">
        <f t="shared" si="56"/>
        <v>2.2142143510152892E-2</v>
      </c>
      <c r="O235">
        <f t="shared" si="57"/>
        <v>4.0374878035946478E-2</v>
      </c>
      <c r="P235">
        <f t="shared" si="58"/>
        <v>-4.0374878035946478E-2</v>
      </c>
      <c r="R235" s="22">
        <f t="shared" si="59"/>
        <v>875.9210954551703</v>
      </c>
      <c r="S235" s="22">
        <f t="shared" si="60"/>
        <v>-1.5953457576137649E-3</v>
      </c>
      <c r="T235" s="22">
        <f t="shared" si="61"/>
        <v>4.122788899456227E-3</v>
      </c>
      <c r="U235" s="22">
        <f t="shared" si="62"/>
        <v>0.38695790556343601</v>
      </c>
      <c r="V235" s="22">
        <f t="shared" si="63"/>
        <v>212458.39086514941</v>
      </c>
    </row>
    <row r="236" spans="1:22" x14ac:dyDescent="0.2">
      <c r="A236" s="1"/>
      <c r="B236" s="22">
        <v>2.065093994140625</v>
      </c>
      <c r="C236" s="22">
        <v>0.775665283203125</v>
      </c>
      <c r="D236" s="22">
        <v>1.38873291015625</v>
      </c>
      <c r="E236" s="22">
        <v>1.061492919921875</v>
      </c>
      <c r="G236">
        <f t="shared" si="50"/>
        <v>61.95281982421875</v>
      </c>
      <c r="H236">
        <f t="shared" si="51"/>
        <v>2.1036798248291015</v>
      </c>
      <c r="I236">
        <f t="shared" si="52"/>
        <v>3.7532632568359374</v>
      </c>
      <c r="J236">
        <f t="shared" si="53"/>
        <v>2.0895186431884767</v>
      </c>
      <c r="K236">
        <f t="shared" si="54"/>
        <v>2.9213909500122073</v>
      </c>
      <c r="M236">
        <f t="shared" si="55"/>
        <v>881.57514104790562</v>
      </c>
      <c r="N236">
        <f t="shared" si="56"/>
        <v>2.2172916742002915E-2</v>
      </c>
      <c r="O236">
        <f t="shared" si="57"/>
        <v>4.0687896239724339E-2</v>
      </c>
      <c r="P236">
        <f t="shared" si="58"/>
        <v>-4.0687896239724339E-2</v>
      </c>
      <c r="R236" s="22">
        <f t="shared" si="59"/>
        <v>878.96959008351155</v>
      </c>
      <c r="S236" s="22">
        <f t="shared" si="60"/>
        <v>-1.626118989463788E-3</v>
      </c>
      <c r="T236" s="22">
        <f t="shared" si="61"/>
        <v>4.4358071032340879E-3</v>
      </c>
      <c r="U236" s="22">
        <f t="shared" si="62"/>
        <v>0.36658920273566592</v>
      </c>
      <c r="V236" s="22">
        <f t="shared" si="63"/>
        <v>198153.24914437026</v>
      </c>
    </row>
    <row r="237" spans="1:22" x14ac:dyDescent="0.2">
      <c r="A237" s="1"/>
      <c r="B237" s="22">
        <v>2.078704833984375</v>
      </c>
      <c r="C237" s="22">
        <v>0.776885986328125</v>
      </c>
      <c r="D237" s="22">
        <v>1.262847900390625</v>
      </c>
      <c r="E237" s="22">
        <v>1.028533935546875</v>
      </c>
      <c r="G237">
        <f t="shared" si="50"/>
        <v>62.36114501953125</v>
      </c>
      <c r="H237">
        <f t="shared" si="51"/>
        <v>2.1039226226806642</v>
      </c>
      <c r="I237">
        <f t="shared" si="52"/>
        <v>3.7146417358398436</v>
      </c>
      <c r="J237">
        <f t="shared" si="53"/>
        <v>2.082969692993164</v>
      </c>
      <c r="K237">
        <f t="shared" si="54"/>
        <v>2.898805714416504</v>
      </c>
      <c r="M237">
        <f t="shared" si="55"/>
        <v>887.38551969850414</v>
      </c>
      <c r="N237">
        <f t="shared" si="56"/>
        <v>2.2175475846522671E-2</v>
      </c>
      <c r="O237">
        <f t="shared" si="57"/>
        <v>4.0373338640898385E-2</v>
      </c>
      <c r="P237">
        <f t="shared" si="58"/>
        <v>-4.0373338640898385E-2</v>
      </c>
      <c r="R237" s="22">
        <f t="shared" si="59"/>
        <v>884.77996873411007</v>
      </c>
      <c r="S237" s="22">
        <f t="shared" si="60"/>
        <v>-1.6286780939835446E-3</v>
      </c>
      <c r="T237" s="22">
        <f t="shared" si="61"/>
        <v>4.1212495044081338E-3</v>
      </c>
      <c r="U237" s="22">
        <f t="shared" si="62"/>
        <v>0.39519036453422501</v>
      </c>
      <c r="V237" s="22">
        <f t="shared" si="63"/>
        <v>214687.30970734474</v>
      </c>
    </row>
    <row r="238" spans="1:22" x14ac:dyDescent="0.2">
      <c r="A238" s="1"/>
      <c r="B238" s="22">
        <v>2.084503173828125</v>
      </c>
      <c r="C238" s="22">
        <v>0.78131103515625</v>
      </c>
      <c r="D238" s="22">
        <v>1.26806640625</v>
      </c>
      <c r="E238" s="22">
        <v>1.02508544921875</v>
      </c>
      <c r="G238">
        <f t="shared" si="50"/>
        <v>62.53509521484375</v>
      </c>
      <c r="H238">
        <f t="shared" si="51"/>
        <v>2.104802764892578</v>
      </c>
      <c r="I238">
        <f t="shared" si="52"/>
        <v>3.7162427734375001</v>
      </c>
      <c r="J238">
        <f t="shared" si="53"/>
        <v>2.0822844787597656</v>
      </c>
      <c r="K238">
        <f t="shared" si="54"/>
        <v>2.8992636260986329</v>
      </c>
      <c r="M238">
        <f t="shared" si="55"/>
        <v>889.86079311467859</v>
      </c>
      <c r="N238">
        <f t="shared" si="56"/>
        <v>2.2184752600406771E-2</v>
      </c>
      <c r="O238">
        <f t="shared" si="57"/>
        <v>4.0379716240928037E-2</v>
      </c>
      <c r="P238">
        <f t="shared" si="58"/>
        <v>-4.0379716240928037E-2</v>
      </c>
      <c r="R238" s="22">
        <f t="shared" si="59"/>
        <v>887.25524215028452</v>
      </c>
      <c r="S238" s="22">
        <f t="shared" si="60"/>
        <v>-1.6379548478676446E-3</v>
      </c>
      <c r="T238" s="22">
        <f t="shared" si="61"/>
        <v>4.1276271044377866E-3</v>
      </c>
      <c r="U238" s="22">
        <f t="shared" si="62"/>
        <v>0.39682723424957889</v>
      </c>
      <c r="V238" s="22">
        <f t="shared" si="63"/>
        <v>214955.28052821412</v>
      </c>
    </row>
    <row r="239" spans="1:22" x14ac:dyDescent="0.2">
      <c r="A239" s="1"/>
      <c r="B239" s="22">
        <v>2.089996337890625</v>
      </c>
      <c r="C239" s="22">
        <v>0.78741455078125</v>
      </c>
      <c r="D239" s="22">
        <v>1.36468505859375</v>
      </c>
      <c r="E239" s="22">
        <v>1.052734375</v>
      </c>
      <c r="G239">
        <f t="shared" si="50"/>
        <v>62.69989013671875</v>
      </c>
      <c r="H239">
        <f t="shared" si="51"/>
        <v>2.1060167541503905</v>
      </c>
      <c r="I239">
        <f t="shared" si="52"/>
        <v>3.7458853759765622</v>
      </c>
      <c r="J239">
        <f t="shared" si="53"/>
        <v>2.0877783203125002</v>
      </c>
      <c r="K239">
        <f t="shared" si="54"/>
        <v>2.9168318481445312</v>
      </c>
      <c r="M239">
        <f t="shared" si="55"/>
        <v>892.20578898263318</v>
      </c>
      <c r="N239">
        <f t="shared" si="56"/>
        <v>2.2197548123005534E-2</v>
      </c>
      <c r="O239">
        <f t="shared" si="57"/>
        <v>4.0624398999227457E-2</v>
      </c>
      <c r="P239">
        <f t="shared" si="58"/>
        <v>-4.0624398999227457E-2</v>
      </c>
      <c r="R239" s="22">
        <f t="shared" si="59"/>
        <v>889.60023801823911</v>
      </c>
      <c r="S239" s="22">
        <f t="shared" si="60"/>
        <v>-1.650750370466407E-3</v>
      </c>
      <c r="T239" s="22">
        <f t="shared" si="61"/>
        <v>4.3723098627372059E-3</v>
      </c>
      <c r="U239" s="22">
        <f t="shared" si="62"/>
        <v>0.37754651941182055</v>
      </c>
      <c r="V239" s="22">
        <f t="shared" si="63"/>
        <v>203462.30389566233</v>
      </c>
    </row>
    <row r="240" spans="1:22" x14ac:dyDescent="0.2">
      <c r="A240" s="1"/>
      <c r="B240" s="22">
        <v>2.10760498046875</v>
      </c>
      <c r="C240" s="22">
        <v>0.798675537109375</v>
      </c>
      <c r="D240" s="22">
        <v>1.419036865234375</v>
      </c>
      <c r="E240" s="22">
        <v>1.076324462890625</v>
      </c>
      <c r="G240">
        <f t="shared" si="50"/>
        <v>63.2281494140625</v>
      </c>
      <c r="H240">
        <f t="shared" si="51"/>
        <v>2.1082565643310547</v>
      </c>
      <c r="I240">
        <f t="shared" si="52"/>
        <v>3.7625605102539064</v>
      </c>
      <c r="J240">
        <f t="shared" si="53"/>
        <v>2.0924656707763671</v>
      </c>
      <c r="K240">
        <f t="shared" si="54"/>
        <v>2.927513090515137</v>
      </c>
      <c r="M240">
        <f t="shared" si="55"/>
        <v>899.72280351491008</v>
      </c>
      <c r="N240">
        <f t="shared" si="56"/>
        <v>2.2221155862200252E-2</v>
      </c>
      <c r="O240">
        <f t="shared" si="57"/>
        <v>4.0773162820545085E-2</v>
      </c>
      <c r="P240">
        <f t="shared" si="58"/>
        <v>-4.0773162820545085E-2</v>
      </c>
      <c r="R240" s="22">
        <f t="shared" si="59"/>
        <v>897.11725255051601</v>
      </c>
      <c r="S240" s="22">
        <f t="shared" si="60"/>
        <v>-1.6743581096611247E-3</v>
      </c>
      <c r="T240" s="22">
        <f t="shared" si="61"/>
        <v>4.5210736840548341E-3</v>
      </c>
      <c r="U240" s="22">
        <f t="shared" si="62"/>
        <v>0.37034523802749358</v>
      </c>
      <c r="V240" s="22">
        <f t="shared" si="63"/>
        <v>198430.13302670058</v>
      </c>
    </row>
    <row r="241" spans="1:22" x14ac:dyDescent="0.2">
      <c r="A241" s="1"/>
      <c r="B241" s="22">
        <v>2.110565185546875</v>
      </c>
      <c r="C241" s="22">
        <v>0.80389404296875</v>
      </c>
      <c r="D241" s="22">
        <v>1.42120361328125</v>
      </c>
      <c r="E241" s="22">
        <v>1.075836181640625</v>
      </c>
      <c r="G241">
        <f t="shared" si="50"/>
        <v>63.31695556640625</v>
      </c>
      <c r="H241">
        <f t="shared" si="51"/>
        <v>2.1092945251464843</v>
      </c>
      <c r="I241">
        <f t="shared" si="52"/>
        <v>3.7632252685546876</v>
      </c>
      <c r="J241">
        <f t="shared" si="53"/>
        <v>2.0923686492919922</v>
      </c>
      <c r="K241">
        <f t="shared" si="54"/>
        <v>2.9277969589233397</v>
      </c>
      <c r="M241">
        <f t="shared" si="55"/>
        <v>900.98649573264129</v>
      </c>
      <c r="N241">
        <f t="shared" si="56"/>
        <v>2.2232096034022195E-2</v>
      </c>
      <c r="O241">
        <f t="shared" si="57"/>
        <v>4.0777116419545123E-2</v>
      </c>
      <c r="P241">
        <f t="shared" si="58"/>
        <v>-4.0777116419545123E-2</v>
      </c>
      <c r="R241" s="22">
        <f t="shared" si="59"/>
        <v>898.38094476824722</v>
      </c>
      <c r="S241" s="22">
        <f t="shared" si="60"/>
        <v>-1.6852982814830678E-3</v>
      </c>
      <c r="T241" s="22">
        <f t="shared" si="61"/>
        <v>4.5250272830548721E-3</v>
      </c>
      <c r="U241" s="22">
        <f t="shared" si="62"/>
        <v>0.37243936357999441</v>
      </c>
      <c r="V241" s="22">
        <f t="shared" si="63"/>
        <v>198536.02830914757</v>
      </c>
    </row>
    <row r="242" spans="1:22" x14ac:dyDescent="0.2">
      <c r="A242" s="1"/>
      <c r="B242" s="22">
        <v>2.11468505859375</v>
      </c>
      <c r="C242" s="22">
        <v>0.808837890625</v>
      </c>
      <c r="D242" s="22">
        <v>1.38348388671875</v>
      </c>
      <c r="E242" s="22">
        <v>1.062957763671875</v>
      </c>
      <c r="G242">
        <f t="shared" si="50"/>
        <v>63.4405517578125</v>
      </c>
      <c r="H242">
        <f t="shared" si="51"/>
        <v>2.1102778564453124</v>
      </c>
      <c r="I242">
        <f t="shared" si="52"/>
        <v>3.7516528564453124</v>
      </c>
      <c r="J242">
        <f t="shared" si="53"/>
        <v>2.0898097076416016</v>
      </c>
      <c r="K242">
        <f t="shared" si="54"/>
        <v>2.920731282043457</v>
      </c>
      <c r="M242">
        <f t="shared" si="55"/>
        <v>902.74524263360718</v>
      </c>
      <c r="N242">
        <f t="shared" si="56"/>
        <v>2.2242460407327191E-2</v>
      </c>
      <c r="O242">
        <f t="shared" si="57"/>
        <v>4.0678708663557897E-2</v>
      </c>
      <c r="P242">
        <f t="shared" si="58"/>
        <v>-4.0678708663557897E-2</v>
      </c>
      <c r="R242" s="22">
        <f t="shared" si="59"/>
        <v>900.13969166921311</v>
      </c>
      <c r="S242" s="22">
        <f t="shared" si="60"/>
        <v>-1.6956626547880646E-3</v>
      </c>
      <c r="T242" s="22">
        <f t="shared" si="61"/>
        <v>4.4266195270676462E-3</v>
      </c>
      <c r="U242" s="22">
        <f t="shared" si="62"/>
        <v>0.3830604018302276</v>
      </c>
      <c r="V242" s="22">
        <f t="shared" si="63"/>
        <v>203346.97530815314</v>
      </c>
    </row>
    <row r="243" spans="1:22" x14ac:dyDescent="0.2">
      <c r="A243" s="1"/>
      <c r="B243" s="22">
        <v>2.122772216796875</v>
      </c>
      <c r="C243" s="22">
        <v>0.816925048828125</v>
      </c>
      <c r="D243" s="22">
        <v>1.337738037109375</v>
      </c>
      <c r="E243" s="22">
        <v>1.051605224609375</v>
      </c>
      <c r="G243">
        <f t="shared" si="50"/>
        <v>63.68316650390625</v>
      </c>
      <c r="H243">
        <f t="shared" si="51"/>
        <v>2.1118863922119142</v>
      </c>
      <c r="I243">
        <f t="shared" si="52"/>
        <v>3.737618029785156</v>
      </c>
      <c r="J243">
        <f t="shared" si="53"/>
        <v>2.0875539581298828</v>
      </c>
      <c r="K243">
        <f t="shared" si="54"/>
        <v>2.9125859939575194</v>
      </c>
      <c r="M243">
        <f t="shared" si="55"/>
        <v>906.19759766142931</v>
      </c>
      <c r="N243">
        <f t="shared" si="56"/>
        <v>2.2259414474770554E-2</v>
      </c>
      <c r="O243">
        <f>K243/$K$3</f>
        <v>4.0565264539798321E-2</v>
      </c>
      <c r="P243">
        <f t="shared" si="58"/>
        <v>-4.0565264539798321E-2</v>
      </c>
      <c r="R243" s="22">
        <f t="shared" si="59"/>
        <v>903.59204669703524</v>
      </c>
      <c r="S243" s="22">
        <f t="shared" si="60"/>
        <v>-1.7126167222314276E-3</v>
      </c>
      <c r="T243" s="22">
        <f t="shared" si="61"/>
        <v>4.3131754033080699E-3</v>
      </c>
      <c r="U243" s="22">
        <f t="shared" si="62"/>
        <v>0.39706632865380442</v>
      </c>
      <c r="V243" s="22">
        <f t="shared" si="63"/>
        <v>209495.78030237503</v>
      </c>
    </row>
    <row r="244" spans="1:22" x14ac:dyDescent="0.2">
      <c r="A244" s="1"/>
      <c r="B244" s="22">
        <v>2.13299560546875</v>
      </c>
      <c r="C244" s="22">
        <v>0.823822021484375</v>
      </c>
      <c r="D244" s="22">
        <v>1.375518798828125</v>
      </c>
      <c r="E244" s="22">
        <v>1.0670166015625</v>
      </c>
      <c r="G244">
        <f t="shared" si="50"/>
        <v>63.9898681640625</v>
      </c>
      <c r="H244">
        <f t="shared" si="51"/>
        <v>2.1132582000732421</v>
      </c>
      <c r="I244">
        <f t="shared" si="52"/>
        <v>3.7492091674804686</v>
      </c>
      <c r="J244">
        <f t="shared" si="53"/>
        <v>2.0906161987304688</v>
      </c>
      <c r="K244">
        <f t="shared" si="54"/>
        <v>2.9199126831054687</v>
      </c>
      <c r="M244">
        <f t="shared" si="55"/>
        <v>910.56189552678939</v>
      </c>
      <c r="N244">
        <f t="shared" si="56"/>
        <v>2.2273873415307153E-2</v>
      </c>
      <c r="O244">
        <f t="shared" si="57"/>
        <v>4.0667307564143017E-2</v>
      </c>
      <c r="P244">
        <f t="shared" si="58"/>
        <v>-4.0667307564143017E-2</v>
      </c>
      <c r="R244" s="22">
        <f t="shared" si="59"/>
        <v>907.95634456239532</v>
      </c>
      <c r="S244" s="22">
        <f t="shared" si="60"/>
        <v>-1.727075662768026E-3</v>
      </c>
      <c r="T244" s="22">
        <f t="shared" si="61"/>
        <v>4.4152184276527659E-3</v>
      </c>
      <c r="U244" s="22">
        <f t="shared" si="62"/>
        <v>0.3911642631203141</v>
      </c>
      <c r="V244" s="22">
        <f t="shared" si="63"/>
        <v>205642.45222293257</v>
      </c>
    </row>
    <row r="245" spans="1:22" x14ac:dyDescent="0.2">
      <c r="A245" s="1"/>
      <c r="B245" s="22">
        <v>2.14837646484375</v>
      </c>
      <c r="C245" s="22">
        <v>0.83746337890625</v>
      </c>
      <c r="D245" s="22">
        <v>1.427337646484375</v>
      </c>
      <c r="E245" s="22">
        <v>1.0916748046875</v>
      </c>
      <c r="G245">
        <f t="shared" si="50"/>
        <v>64.4512939453125</v>
      </c>
      <c r="H245">
        <f t="shared" si="51"/>
        <v>2.1159714660644533</v>
      </c>
      <c r="I245">
        <f t="shared" si="52"/>
        <v>3.7651071899414061</v>
      </c>
      <c r="J245">
        <f t="shared" si="53"/>
        <v>2.0955157836914062</v>
      </c>
      <c r="K245">
        <f t="shared" si="54"/>
        <v>2.9303114868164064</v>
      </c>
      <c r="M245">
        <f t="shared" si="55"/>
        <v>917.12788395706241</v>
      </c>
      <c r="N245">
        <f t="shared" si="56"/>
        <v>2.2302471408315393E-2</v>
      </c>
      <c r="O245">
        <f t="shared" si="57"/>
        <v>4.0812137699392848E-2</v>
      </c>
      <c r="P245">
        <f t="shared" si="58"/>
        <v>-4.0812137699392848E-2</v>
      </c>
      <c r="R245" s="22">
        <f t="shared" si="59"/>
        <v>914.52233299266834</v>
      </c>
      <c r="S245" s="22">
        <f t="shared" si="60"/>
        <v>-1.7556736557762659E-3</v>
      </c>
      <c r="T245" s="22">
        <f t="shared" si="61"/>
        <v>4.5600485629025966E-3</v>
      </c>
      <c r="U245" s="22">
        <f t="shared" si="62"/>
        <v>0.38501205229681396</v>
      </c>
      <c r="V245" s="22">
        <f t="shared" si="63"/>
        <v>200551.0073801823</v>
      </c>
    </row>
    <row r="246" spans="1:22" x14ac:dyDescent="0.2">
      <c r="A246" s="1"/>
      <c r="B246" s="22">
        <v>2.152099609375</v>
      </c>
      <c r="C246" s="22">
        <v>0.85137939453125</v>
      </c>
      <c r="D246" s="22">
        <v>1.417510986328125</v>
      </c>
      <c r="E246" s="22">
        <v>1.095855712890625</v>
      </c>
      <c r="G246">
        <f t="shared" si="50"/>
        <v>64.56298828125</v>
      </c>
      <c r="H246">
        <f t="shared" si="51"/>
        <v>2.1187393615722656</v>
      </c>
      <c r="I246">
        <f t="shared" si="52"/>
        <v>3.7620923706054685</v>
      </c>
      <c r="J246">
        <f t="shared" si="53"/>
        <v>2.0963465301513673</v>
      </c>
      <c r="K246">
        <f t="shared" si="54"/>
        <v>2.9292194503784179</v>
      </c>
      <c r="M246">
        <f t="shared" si="55"/>
        <v>918.71727004534262</v>
      </c>
      <c r="N246">
        <f t="shared" si="56"/>
        <v>2.2331645199840572E-2</v>
      </c>
      <c r="O246">
        <f t="shared" si="57"/>
        <v>4.0796928278250946E-2</v>
      </c>
      <c r="P246">
        <f t="shared" si="58"/>
        <v>-4.0796928278250946E-2</v>
      </c>
      <c r="R246" s="22">
        <f t="shared" si="59"/>
        <v>916.11171908094855</v>
      </c>
      <c r="S246" s="22">
        <f t="shared" si="60"/>
        <v>-1.784847447301445E-3</v>
      </c>
      <c r="T246" s="22">
        <f t="shared" si="61"/>
        <v>4.5448391417606954E-3</v>
      </c>
      <c r="U246" s="22">
        <f t="shared" si="62"/>
        <v>0.39271960824778179</v>
      </c>
      <c r="V246" s="22">
        <f t="shared" si="63"/>
        <v>201571.86877378501</v>
      </c>
    </row>
    <row r="247" spans="1:22" x14ac:dyDescent="0.2">
      <c r="A247" s="1"/>
      <c r="B247" s="22">
        <v>2.1573486328125</v>
      </c>
      <c r="C247" s="22">
        <v>0.861785888671875</v>
      </c>
      <c r="D247" s="22">
        <v>1.4075927734375</v>
      </c>
      <c r="E247" s="22">
        <v>1.092529296875</v>
      </c>
      <c r="G247">
        <f t="shared" si="50"/>
        <v>64.720458984375</v>
      </c>
      <c r="H247">
        <f t="shared" si="51"/>
        <v>2.1208092132568361</v>
      </c>
      <c r="I247">
        <f t="shared" si="52"/>
        <v>3.759049462890625</v>
      </c>
      <c r="J247">
        <f t="shared" si="53"/>
        <v>2.0956855712890627</v>
      </c>
      <c r="K247">
        <f t="shared" si="54"/>
        <v>2.9273675170898441</v>
      </c>
      <c r="M247">
        <f t="shared" si="55"/>
        <v>920.95804387472162</v>
      </c>
      <c r="N247">
        <f t="shared" si="56"/>
        <v>2.2353461565871462E-2</v>
      </c>
      <c r="O247">
        <f t="shared" si="57"/>
        <v>4.0771135335513152E-2</v>
      </c>
      <c r="P247">
        <f t="shared" si="58"/>
        <v>-4.0771135335513152E-2</v>
      </c>
      <c r="R247" s="22">
        <f t="shared" si="59"/>
        <v>918.35249291032756</v>
      </c>
      <c r="S247" s="22">
        <f t="shared" si="60"/>
        <v>-1.8066638133323355E-3</v>
      </c>
      <c r="T247" s="22">
        <f t="shared" si="61"/>
        <v>4.5190461990229011E-3</v>
      </c>
      <c r="U247" s="22">
        <f t="shared" si="62"/>
        <v>0.3997887460683559</v>
      </c>
      <c r="V247" s="22">
        <f t="shared" si="63"/>
        <v>203218.21297354557</v>
      </c>
    </row>
    <row r="248" spans="1:22" x14ac:dyDescent="0.2">
      <c r="A248" s="1"/>
      <c r="B248" s="22">
        <v>2.166900634765625</v>
      </c>
      <c r="C248" s="22">
        <v>0.86474609375</v>
      </c>
      <c r="D248" s="22">
        <v>1.41021728515625</v>
      </c>
      <c r="E248" s="22">
        <v>1.09478759765625</v>
      </c>
      <c r="G248">
        <f t="shared" si="50"/>
        <v>65.00701904296875</v>
      </c>
      <c r="H248">
        <f t="shared" si="51"/>
        <v>2.1213979980468749</v>
      </c>
      <c r="I248">
        <f t="shared" si="52"/>
        <v>3.7598546630859375</v>
      </c>
      <c r="J248">
        <f t="shared" si="53"/>
        <v>2.0961342956542968</v>
      </c>
      <c r="K248">
        <f t="shared" si="54"/>
        <v>2.9279944793701169</v>
      </c>
      <c r="M248">
        <f t="shared" si="55"/>
        <v>925.0357311339983</v>
      </c>
      <c r="N248">
        <f t="shared" si="56"/>
        <v>2.2359667394331862E-2</v>
      </c>
      <c r="O248">
        <f t="shared" si="57"/>
        <v>4.0779867400698007E-2</v>
      </c>
      <c r="P248">
        <f t="shared" si="58"/>
        <v>-4.0779867400698007E-2</v>
      </c>
      <c r="R248" s="22">
        <f t="shared" si="59"/>
        <v>922.43018016960423</v>
      </c>
      <c r="S248" s="22">
        <f t="shared" si="60"/>
        <v>-1.8128696417927352E-3</v>
      </c>
      <c r="T248" s="22">
        <f t="shared" si="61"/>
        <v>4.527778264207756E-3</v>
      </c>
      <c r="U248" s="22">
        <f t="shared" si="62"/>
        <v>0.4003883441297319</v>
      </c>
      <c r="V248" s="22">
        <f t="shared" si="63"/>
        <v>203726.88907083785</v>
      </c>
    </row>
    <row r="249" spans="1:22" x14ac:dyDescent="0.2">
      <c r="A249" s="1"/>
      <c r="B249" s="22">
        <v>2.1724853515625</v>
      </c>
      <c r="C249" s="22">
        <v>0.87225341796875</v>
      </c>
      <c r="D249" s="22">
        <v>1.411651611328125</v>
      </c>
      <c r="E249" s="22">
        <v>1.099395751953125</v>
      </c>
      <c r="G249">
        <f t="shared" si="50"/>
        <v>65.174560546875</v>
      </c>
      <c r="H249">
        <f t="shared" si="51"/>
        <v>2.1228912048339845</v>
      </c>
      <c r="I249">
        <f t="shared" si="52"/>
        <v>3.7602947143554686</v>
      </c>
      <c r="J249">
        <f t="shared" si="53"/>
        <v>2.0970499359130859</v>
      </c>
      <c r="K249">
        <f t="shared" si="54"/>
        <v>2.9286723251342774</v>
      </c>
      <c r="M249">
        <f t="shared" si="55"/>
        <v>927.41981026641884</v>
      </c>
      <c r="N249">
        <f t="shared" si="56"/>
        <v>2.2375405887128341E-2</v>
      </c>
      <c r="O249">
        <f t="shared" si="57"/>
        <v>4.0789308149502476E-2</v>
      </c>
      <c r="P249">
        <f t="shared" si="58"/>
        <v>-4.0789308149502476E-2</v>
      </c>
      <c r="R249" s="22">
        <f t="shared" si="59"/>
        <v>924.81425930202477</v>
      </c>
      <c r="S249" s="22">
        <f t="shared" si="60"/>
        <v>-1.8286081345892137E-3</v>
      </c>
      <c r="T249" s="22">
        <f t="shared" si="61"/>
        <v>4.5372190130122253E-3</v>
      </c>
      <c r="U249" s="22">
        <f t="shared" si="62"/>
        <v>0.40302399539122413</v>
      </c>
      <c r="V249" s="22">
        <f t="shared" si="63"/>
        <v>203828.43690149477</v>
      </c>
    </row>
    <row r="250" spans="1:22" x14ac:dyDescent="0.2">
      <c r="A250" s="1"/>
      <c r="B250" s="22">
        <v>2.1793212890625</v>
      </c>
      <c r="C250" s="22">
        <v>0.87982177734375</v>
      </c>
      <c r="D250" s="22">
        <v>1.4339599609375</v>
      </c>
      <c r="E250" s="22">
        <v>1.10235595703125</v>
      </c>
      <c r="G250">
        <f t="shared" si="50"/>
        <v>65.379638671875</v>
      </c>
      <c r="H250">
        <f t="shared" si="51"/>
        <v>2.124396551513672</v>
      </c>
      <c r="I250">
        <f t="shared" si="52"/>
        <v>3.7671389160156248</v>
      </c>
      <c r="J250">
        <f t="shared" si="53"/>
        <v>2.0976381286621093</v>
      </c>
      <c r="K250">
        <f t="shared" si="54"/>
        <v>2.9323885223388668</v>
      </c>
      <c r="M250">
        <f t="shared" si="55"/>
        <v>930.33802734654023</v>
      </c>
      <c r="N250">
        <f t="shared" si="56"/>
        <v>2.2391272335150807E-2</v>
      </c>
      <c r="O250">
        <f t="shared" si="57"/>
        <v>4.0841065770736311E-2</v>
      </c>
      <c r="P250">
        <f t="shared" si="58"/>
        <v>-4.0841065770736311E-2</v>
      </c>
      <c r="R250" s="22">
        <f t="shared" si="59"/>
        <v>927.73247638214616</v>
      </c>
      <c r="S250" s="22">
        <f t="shared" si="60"/>
        <v>-1.8444745826116798E-3</v>
      </c>
      <c r="T250" s="22">
        <f t="shared" si="61"/>
        <v>4.58897663424606E-3</v>
      </c>
      <c r="U250" s="22">
        <f t="shared" si="62"/>
        <v>0.40193592812108869</v>
      </c>
      <c r="V250" s="22">
        <f t="shared" si="63"/>
        <v>202165.43912182434</v>
      </c>
    </row>
    <row r="251" spans="1:22" x14ac:dyDescent="0.2">
      <c r="A251" s="1"/>
      <c r="B251" s="22">
        <v>2.192169189453125</v>
      </c>
      <c r="C251" s="22">
        <v>0.8924560546875</v>
      </c>
      <c r="D251" s="22">
        <v>1.37286376953125</v>
      </c>
      <c r="E251" s="22">
        <v>1.095947265625</v>
      </c>
      <c r="G251">
        <f t="shared" si="50"/>
        <v>65.76507568359375</v>
      </c>
      <c r="H251">
        <f t="shared" si="51"/>
        <v>2.1269095092773438</v>
      </c>
      <c r="I251">
        <f t="shared" si="52"/>
        <v>3.7483946044921876</v>
      </c>
      <c r="J251">
        <f t="shared" si="53"/>
        <v>2.0963647216796875</v>
      </c>
      <c r="K251">
        <f t="shared" si="54"/>
        <v>2.9223796630859376</v>
      </c>
      <c r="M251">
        <f t="shared" si="55"/>
        <v>935.82271212658975</v>
      </c>
      <c r="N251">
        <f t="shared" si="56"/>
        <v>2.2417759066930245E-2</v>
      </c>
      <c r="O251">
        <f t="shared" si="57"/>
        <v>4.0701666616795792E-2</v>
      </c>
      <c r="P251">
        <f t="shared" si="58"/>
        <v>-4.0701666616795792E-2</v>
      </c>
      <c r="R251" s="22">
        <f t="shared" si="59"/>
        <v>933.21716116219568</v>
      </c>
      <c r="S251" s="22">
        <f t="shared" si="60"/>
        <v>-1.8709613143911182E-3</v>
      </c>
      <c r="T251" s="22">
        <f t="shared" si="61"/>
        <v>4.4495774803055416E-3</v>
      </c>
      <c r="U251" s="22">
        <f t="shared" si="62"/>
        <v>0.42048066870894085</v>
      </c>
      <c r="V251" s="22">
        <f t="shared" si="63"/>
        <v>209731.63526036948</v>
      </c>
    </row>
    <row r="252" spans="1:22" x14ac:dyDescent="0.2">
      <c r="A252" s="1"/>
      <c r="B252" s="22">
        <v>2.206024169921875</v>
      </c>
      <c r="C252" s="22">
        <v>0.90008544921875</v>
      </c>
      <c r="D252" s="22">
        <v>1.351043701171875</v>
      </c>
      <c r="E252" s="22">
        <v>1.0894775390625</v>
      </c>
      <c r="G252">
        <f t="shared" si="50"/>
        <v>66.18072509765625</v>
      </c>
      <c r="H252">
        <f t="shared" si="51"/>
        <v>2.1284269958496096</v>
      </c>
      <c r="I252">
        <f t="shared" si="52"/>
        <v>3.7417002075195311</v>
      </c>
      <c r="J252">
        <f t="shared" si="53"/>
        <v>2.0950791870117187</v>
      </c>
      <c r="K252">
        <f t="shared" si="54"/>
        <v>2.9183896972656251</v>
      </c>
      <c r="M252">
        <f t="shared" si="55"/>
        <v>941.7373128157642</v>
      </c>
      <c r="N252">
        <f t="shared" si="56"/>
        <v>2.2433753470178702E-2</v>
      </c>
      <c r="O252">
        <f t="shared" si="57"/>
        <v>4.0646096062195339E-2</v>
      </c>
      <c r="P252">
        <f t="shared" si="58"/>
        <v>-4.0646096062195339E-2</v>
      </c>
      <c r="R252" s="22">
        <f t="shared" si="59"/>
        <v>939.13176185137013</v>
      </c>
      <c r="S252" s="22">
        <f t="shared" si="60"/>
        <v>-1.8869557176395754E-3</v>
      </c>
      <c r="T252" s="22">
        <f t="shared" si="61"/>
        <v>4.3940069257050879E-3</v>
      </c>
      <c r="U252" s="22">
        <f t="shared" si="62"/>
        <v>0.42943849419099028</v>
      </c>
      <c r="V252" s="22">
        <f t="shared" si="63"/>
        <v>213730.15057336798</v>
      </c>
    </row>
    <row r="253" spans="1:22" x14ac:dyDescent="0.2">
      <c r="A253" s="1"/>
      <c r="B253" s="22">
        <v>2.217254638671875</v>
      </c>
      <c r="C253" s="22">
        <v>0.897125244140625</v>
      </c>
      <c r="D253" s="22">
        <v>1.300445556640625</v>
      </c>
      <c r="E253" s="22">
        <v>1.06475830078125</v>
      </c>
      <c r="G253">
        <f t="shared" si="50"/>
        <v>66.51763916015625</v>
      </c>
      <c r="H253">
        <f t="shared" si="51"/>
        <v>2.1278382110595704</v>
      </c>
      <c r="I253">
        <f t="shared" si="52"/>
        <v>3.7261766967773435</v>
      </c>
      <c r="J253">
        <f t="shared" si="53"/>
        <v>2.0901674743652343</v>
      </c>
      <c r="K253">
        <f t="shared" si="54"/>
        <v>2.9081720855712891</v>
      </c>
      <c r="M253">
        <f t="shared" si="55"/>
        <v>946.5315265902492</v>
      </c>
      <c r="N253">
        <f t="shared" si="56"/>
        <v>2.2427547641718299E-2</v>
      </c>
      <c r="O253">
        <f t="shared" si="57"/>
        <v>4.050378949263634E-2</v>
      </c>
      <c r="P253">
        <f t="shared" si="58"/>
        <v>-4.050378949263634E-2</v>
      </c>
      <c r="R253" s="22">
        <f t="shared" si="59"/>
        <v>943.92597562585513</v>
      </c>
      <c r="S253" s="22">
        <f t="shared" si="60"/>
        <v>-1.8807498891791723E-3</v>
      </c>
      <c r="T253" s="22">
        <f t="shared" si="61"/>
        <v>4.2517003561460889E-3</v>
      </c>
      <c r="U253" s="22">
        <f t="shared" si="62"/>
        <v>0.44235240765742934</v>
      </c>
      <c r="V253" s="22">
        <f t="shared" si="63"/>
        <v>222011.40639211633</v>
      </c>
    </row>
    <row r="254" spans="1:22" x14ac:dyDescent="0.2">
      <c r="A254" s="1"/>
      <c r="B254" s="22">
        <v>2.217559814453125</v>
      </c>
      <c r="C254" s="22">
        <v>0.9044189453125</v>
      </c>
      <c r="D254" s="22">
        <v>1.31890869140625</v>
      </c>
      <c r="E254" s="22">
        <v>1.07135009765625</v>
      </c>
      <c r="G254">
        <f t="shared" si="50"/>
        <v>66.52679443359375</v>
      </c>
      <c r="H254">
        <f t="shared" si="51"/>
        <v>2.1292889282226564</v>
      </c>
      <c r="I254">
        <f t="shared" si="52"/>
        <v>3.7318411865234373</v>
      </c>
      <c r="J254">
        <f t="shared" si="53"/>
        <v>2.0914772644042969</v>
      </c>
      <c r="K254">
        <f t="shared" si="54"/>
        <v>2.9116592254638674</v>
      </c>
      <c r="M254">
        <f t="shared" si="55"/>
        <v>946.66180413846882</v>
      </c>
      <c r="N254">
        <f t="shared" si="56"/>
        <v>2.2442838291223823E-2</v>
      </c>
      <c r="O254">
        <f t="shared" si="57"/>
        <v>4.0552356900610965E-2</v>
      </c>
      <c r="P254">
        <f t="shared" si="58"/>
        <v>-4.0552356900610965E-2</v>
      </c>
      <c r="R254" s="22">
        <f t="shared" si="59"/>
        <v>944.05625317407475</v>
      </c>
      <c r="S254" s="22">
        <f t="shared" si="60"/>
        <v>-1.8960405386846957E-3</v>
      </c>
      <c r="T254" s="22">
        <f t="shared" si="61"/>
        <v>4.3002677641207146E-3</v>
      </c>
      <c r="U254" s="22">
        <f t="shared" si="62"/>
        <v>0.4409122042362828</v>
      </c>
      <c r="V254" s="22">
        <f t="shared" si="63"/>
        <v>219534.29529454152</v>
      </c>
    </row>
    <row r="255" spans="1:22" x14ac:dyDescent="0.2">
      <c r="A255" s="1"/>
      <c r="B255" s="22">
        <v>2.23406982421875</v>
      </c>
      <c r="C255" s="22">
        <v>0.91949462890625</v>
      </c>
      <c r="D255" s="22">
        <v>1.395416259765625</v>
      </c>
      <c r="E255" s="22">
        <v>1.091522216796875</v>
      </c>
      <c r="G255">
        <f t="shared" si="50"/>
        <v>67.0220947265625</v>
      </c>
      <c r="H255">
        <f t="shared" si="51"/>
        <v>2.132287481689453</v>
      </c>
      <c r="I255">
        <f t="shared" si="52"/>
        <v>3.7553137084960939</v>
      </c>
      <c r="J255">
        <f t="shared" si="53"/>
        <v>2.0954854644775391</v>
      </c>
      <c r="K255">
        <f t="shared" si="54"/>
        <v>2.9253995864868165</v>
      </c>
      <c r="M255">
        <f t="shared" si="55"/>
        <v>953.70981949715485</v>
      </c>
      <c r="N255">
        <f t="shared" si="56"/>
        <v>2.2474443232042764E-2</v>
      </c>
      <c r="O255">
        <f t="shared" si="57"/>
        <v>4.0743726831292709E-2</v>
      </c>
      <c r="P255">
        <f t="shared" si="58"/>
        <v>-4.0743726831292709E-2</v>
      </c>
      <c r="R255" s="22">
        <f t="shared" si="59"/>
        <v>951.10426853276078</v>
      </c>
      <c r="S255" s="22">
        <f t="shared" si="60"/>
        <v>-1.9276454795036368E-3</v>
      </c>
      <c r="T255" s="22">
        <f t="shared" si="61"/>
        <v>4.4916376948024583E-3</v>
      </c>
      <c r="U255" s="22">
        <f t="shared" si="62"/>
        <v>0.42916317176121088</v>
      </c>
      <c r="V255" s="22">
        <f t="shared" si="63"/>
        <v>211749.99702966696</v>
      </c>
    </row>
    <row r="256" spans="1:22" x14ac:dyDescent="0.2">
      <c r="A256" s="1"/>
      <c r="B256" s="22">
        <v>2.238800048828125</v>
      </c>
      <c r="C256" s="22">
        <v>0.935821533203125</v>
      </c>
      <c r="D256" s="22">
        <v>1.48223876953125</v>
      </c>
      <c r="E256" s="22">
        <v>1.126617431640625</v>
      </c>
      <c r="G256">
        <f t="shared" si="50"/>
        <v>67.16400146484375</v>
      </c>
      <c r="H256">
        <f t="shared" si="51"/>
        <v>2.1355349029541015</v>
      </c>
      <c r="I256">
        <f t="shared" si="52"/>
        <v>3.7819508544921874</v>
      </c>
      <c r="J256">
        <f t="shared" si="53"/>
        <v>2.1024588836669924</v>
      </c>
      <c r="K256">
        <f t="shared" si="54"/>
        <v>2.9422048690795899</v>
      </c>
      <c r="M256">
        <f t="shared" si="55"/>
        <v>955.72912149456022</v>
      </c>
      <c r="N256">
        <f t="shared" si="56"/>
        <v>2.2508671254994457E-2</v>
      </c>
      <c r="O256">
        <f t="shared" si="57"/>
        <v>4.0977783691916299E-2</v>
      </c>
      <c r="P256">
        <f t="shared" si="58"/>
        <v>-4.0977783691916299E-2</v>
      </c>
      <c r="R256" s="22">
        <f t="shared" si="59"/>
        <v>953.12357053016615</v>
      </c>
      <c r="S256" s="22">
        <f t="shared" si="60"/>
        <v>-1.9618735024553302E-3</v>
      </c>
      <c r="T256" s="22">
        <f t="shared" si="61"/>
        <v>4.7256945554260479E-3</v>
      </c>
      <c r="U256" s="22">
        <f t="shared" si="62"/>
        <v>0.41515029789699481</v>
      </c>
      <c r="V256" s="22">
        <f t="shared" si="63"/>
        <v>201689.62664668806</v>
      </c>
    </row>
    <row r="257" spans="1:22" x14ac:dyDescent="0.2">
      <c r="A257" s="1"/>
      <c r="B257" s="22">
        <v>2.24102783203125</v>
      </c>
      <c r="C257" s="22">
        <v>0.945648193359375</v>
      </c>
      <c r="D257" s="22">
        <v>1.432830810546875</v>
      </c>
      <c r="E257" s="22">
        <v>1.11614990234375</v>
      </c>
      <c r="G257">
        <f t="shared" si="50"/>
        <v>67.2308349609375</v>
      </c>
      <c r="H257">
        <f t="shared" si="51"/>
        <v>2.1374894256591799</v>
      </c>
      <c r="I257">
        <f t="shared" si="52"/>
        <v>3.7667924926757812</v>
      </c>
      <c r="J257">
        <f t="shared" si="53"/>
        <v>2.1003789855957034</v>
      </c>
      <c r="K257">
        <f t="shared" si="54"/>
        <v>2.9335857391357423</v>
      </c>
      <c r="M257">
        <f t="shared" si="55"/>
        <v>956.6801475965641</v>
      </c>
      <c r="N257">
        <f t="shared" si="56"/>
        <v>2.2529272046378467E-2</v>
      </c>
      <c r="O257">
        <f t="shared" si="57"/>
        <v>4.0857740099383602E-2</v>
      </c>
      <c r="P257">
        <f t="shared" si="58"/>
        <v>-4.0857740099383602E-2</v>
      </c>
      <c r="R257" s="22">
        <f t="shared" si="59"/>
        <v>954.07459663217003</v>
      </c>
      <c r="S257" s="22">
        <f t="shared" si="60"/>
        <v>-1.9824742938393397E-3</v>
      </c>
      <c r="T257" s="22">
        <f t="shared" si="61"/>
        <v>4.6056509628933512E-3</v>
      </c>
      <c r="U257" s="22">
        <f t="shared" si="62"/>
        <v>0.43044388509065706</v>
      </c>
      <c r="V257" s="22">
        <f t="shared" si="63"/>
        <v>207153.03967211695</v>
      </c>
    </row>
    <row r="258" spans="1:22" x14ac:dyDescent="0.2">
      <c r="A258" s="1"/>
      <c r="B258" s="22">
        <v>2.253753662109375</v>
      </c>
      <c r="C258" s="22">
        <v>0.94622802734375</v>
      </c>
      <c r="D258" s="22">
        <v>1.349273681640625</v>
      </c>
      <c r="E258" s="22">
        <v>1.0865478515625</v>
      </c>
      <c r="G258">
        <f t="shared" si="50"/>
        <v>67.61260986328125</v>
      </c>
      <c r="H258">
        <f t="shared" si="51"/>
        <v>2.1376047546386721</v>
      </c>
      <c r="I258">
        <f t="shared" si="52"/>
        <v>3.7411571655273437</v>
      </c>
      <c r="J258">
        <f t="shared" si="53"/>
        <v>2.0944970581054689</v>
      </c>
      <c r="K258">
        <f t="shared" si="54"/>
        <v>2.9178271118164063</v>
      </c>
      <c r="M258">
        <f t="shared" si="55"/>
        <v>962.11272135732565</v>
      </c>
      <c r="N258">
        <f t="shared" si="56"/>
        <v>2.2530487621025348E-2</v>
      </c>
      <c r="O258">
        <f t="shared" si="57"/>
        <v>4.0638260610256355E-2</v>
      </c>
      <c r="P258">
        <f t="shared" si="58"/>
        <v>-4.0638260610256355E-2</v>
      </c>
      <c r="R258" s="22">
        <f t="shared" si="59"/>
        <v>959.50717039293158</v>
      </c>
      <c r="S258" s="22">
        <f t="shared" si="60"/>
        <v>-1.9836898684862207E-3</v>
      </c>
      <c r="T258" s="22">
        <f t="shared" si="61"/>
        <v>4.3861714737661039E-3</v>
      </c>
      <c r="U258" s="22">
        <f t="shared" si="62"/>
        <v>0.45225999036990738</v>
      </c>
      <c r="V258" s="22">
        <f t="shared" si="63"/>
        <v>218757.33225018418</v>
      </c>
    </row>
    <row r="259" spans="1:22" x14ac:dyDescent="0.2">
      <c r="A259" s="1"/>
      <c r="B259" s="22">
        <v>2.25738525390625</v>
      </c>
      <c r="C259" s="22">
        <v>0.955963134765625</v>
      </c>
      <c r="D259" s="22">
        <v>1.4586181640625</v>
      </c>
      <c r="E259" s="22">
        <v>1.1170654296875</v>
      </c>
      <c r="G259">
        <f t="shared" si="50"/>
        <v>67.7215576171875</v>
      </c>
      <c r="H259">
        <f t="shared" si="51"/>
        <v>2.1395410675048829</v>
      </c>
      <c r="I259">
        <f t="shared" si="52"/>
        <v>3.7747040527343749</v>
      </c>
      <c r="J259">
        <f t="shared" si="53"/>
        <v>2.1005609008789063</v>
      </c>
      <c r="K259">
        <f t="shared" si="54"/>
        <v>2.9376324768066406</v>
      </c>
      <c r="M259">
        <f t="shared" si="55"/>
        <v>963.66302418114014</v>
      </c>
      <c r="N259">
        <f t="shared" si="56"/>
        <v>2.2550896479570374E-2</v>
      </c>
      <c r="O259">
        <f t="shared" si="57"/>
        <v>4.0914101348281905E-2</v>
      </c>
      <c r="P259">
        <f t="shared" si="58"/>
        <v>-4.0914101348281905E-2</v>
      </c>
      <c r="R259" s="22">
        <f t="shared" si="59"/>
        <v>961.05747321674608</v>
      </c>
      <c r="S259" s="22">
        <f t="shared" si="60"/>
        <v>-2.004098727031247E-3</v>
      </c>
      <c r="T259" s="22">
        <f t="shared" si="61"/>
        <v>4.6620122117916538E-3</v>
      </c>
      <c r="U259" s="22">
        <f t="shared" si="62"/>
        <v>0.42987848079039109</v>
      </c>
      <c r="V259" s="22">
        <f t="shared" si="63"/>
        <v>206146.49416531727</v>
      </c>
    </row>
    <row r="260" spans="1:22" x14ac:dyDescent="0.2">
      <c r="A260" s="1"/>
      <c r="B260" s="22">
        <v>2.27117919921875</v>
      </c>
      <c r="C260" s="22">
        <v>0.976318359375</v>
      </c>
      <c r="D260" s="22">
        <v>1.503692626953125</v>
      </c>
      <c r="E260" s="22">
        <v>1.140106201171875</v>
      </c>
      <c r="G260">
        <f t="shared" si="50"/>
        <v>68.1353759765625</v>
      </c>
      <c r="H260">
        <f t="shared" si="51"/>
        <v>2.1435897216796875</v>
      </c>
      <c r="I260">
        <f t="shared" si="52"/>
        <v>3.7885328979492185</v>
      </c>
      <c r="J260">
        <f t="shared" si="53"/>
        <v>2.1051391021728518</v>
      </c>
      <c r="K260">
        <f t="shared" si="54"/>
        <v>2.946836000061035</v>
      </c>
      <c r="M260">
        <f t="shared" si="55"/>
        <v>969.55156936067067</v>
      </c>
      <c r="N260">
        <f t="shared" si="56"/>
        <v>2.2593569547437249E-2</v>
      </c>
      <c r="O260">
        <f t="shared" si="57"/>
        <v>4.1042284123412744E-2</v>
      </c>
      <c r="P260">
        <f t="shared" si="58"/>
        <v>-4.1042284123412744E-2</v>
      </c>
      <c r="R260" s="22">
        <f t="shared" si="59"/>
        <v>966.9460183962766</v>
      </c>
      <c r="S260" s="22">
        <f t="shared" si="60"/>
        <v>-2.0467717948981223E-3</v>
      </c>
      <c r="T260" s="22">
        <f t="shared" si="61"/>
        <v>4.7901949869224927E-3</v>
      </c>
      <c r="U260" s="22">
        <f t="shared" si="62"/>
        <v>0.42728360755374817</v>
      </c>
      <c r="V260" s="22">
        <f t="shared" si="63"/>
        <v>201859.42765087742</v>
      </c>
    </row>
    <row r="261" spans="1:22" x14ac:dyDescent="0.2">
      <c r="A261" s="1"/>
      <c r="B261" s="22">
        <v>2.277557373046875</v>
      </c>
      <c r="C261" s="22">
        <v>0.985565185546875</v>
      </c>
      <c r="D261" s="22">
        <v>1.4278564453125</v>
      </c>
      <c r="E261" s="22">
        <v>1.1263427734375</v>
      </c>
      <c r="G261">
        <f t="shared" si="50"/>
        <v>68.32672119140625</v>
      </c>
      <c r="H261">
        <f t="shared" si="51"/>
        <v>2.1454289154052733</v>
      </c>
      <c r="I261">
        <f t="shared" si="52"/>
        <v>3.7652663574218748</v>
      </c>
      <c r="J261">
        <f t="shared" si="53"/>
        <v>2.1024043090820315</v>
      </c>
      <c r="K261">
        <f t="shared" si="54"/>
        <v>2.9338353332519533</v>
      </c>
      <c r="M261">
        <f t="shared" si="55"/>
        <v>972.27437011846246</v>
      </c>
      <c r="N261">
        <f t="shared" si="56"/>
        <v>2.2612954764174371E-2</v>
      </c>
      <c r="O261">
        <f t="shared" si="57"/>
        <v>4.0861216340556457E-2</v>
      </c>
      <c r="P261">
        <f t="shared" si="58"/>
        <v>-4.0861216340556457E-2</v>
      </c>
      <c r="R261" s="22">
        <f t="shared" si="59"/>
        <v>969.66881915406839</v>
      </c>
      <c r="S261" s="22">
        <f t="shared" si="60"/>
        <v>-2.0661570116352439E-3</v>
      </c>
      <c r="T261" s="22">
        <f t="shared" si="61"/>
        <v>4.609127204066206E-3</v>
      </c>
      <c r="U261" s="22">
        <f t="shared" si="62"/>
        <v>0.44827511156829541</v>
      </c>
      <c r="V261" s="22">
        <f t="shared" si="63"/>
        <v>210380.13841289072</v>
      </c>
    </row>
    <row r="262" spans="1:22" x14ac:dyDescent="0.2">
      <c r="A262" s="1"/>
      <c r="B262" s="22">
        <v>2.282806396484375</v>
      </c>
      <c r="C262" s="22">
        <v>0.9873046875</v>
      </c>
      <c r="D262" s="22">
        <v>1.3907470703125</v>
      </c>
      <c r="E262" s="22">
        <v>1.10174560546875</v>
      </c>
      <c r="G262">
        <f t="shared" si="50"/>
        <v>68.48419189453125</v>
      </c>
      <c r="H262">
        <f t="shared" si="51"/>
        <v>2.1457749023437502</v>
      </c>
      <c r="I262">
        <f t="shared" si="52"/>
        <v>3.753881201171875</v>
      </c>
      <c r="J262">
        <f t="shared" si="53"/>
        <v>2.0975168518066405</v>
      </c>
      <c r="K262">
        <f t="shared" si="54"/>
        <v>2.9256990264892577</v>
      </c>
      <c r="M262">
        <f t="shared" si="55"/>
        <v>974.51514394784135</v>
      </c>
      <c r="N262">
        <f t="shared" si="56"/>
        <v>2.2616601488115024E-2</v>
      </c>
      <c r="O262">
        <f t="shared" si="57"/>
        <v>4.0747897304864313E-2</v>
      </c>
      <c r="P262">
        <f t="shared" si="58"/>
        <v>-4.0747897304864313E-2</v>
      </c>
      <c r="R262" s="22">
        <f t="shared" si="59"/>
        <v>971.90959298344728</v>
      </c>
      <c r="S262" s="22">
        <f t="shared" si="60"/>
        <v>-2.0698037355758973E-3</v>
      </c>
      <c r="T262" s="22">
        <f t="shared" si="61"/>
        <v>4.4958081683740617E-3</v>
      </c>
      <c r="U262" s="22">
        <f t="shared" si="62"/>
        <v>0.46038524288825594</v>
      </c>
      <c r="V262" s="22">
        <f t="shared" si="63"/>
        <v>216181.28634143763</v>
      </c>
    </row>
    <row r="263" spans="1:22" x14ac:dyDescent="0.2">
      <c r="A263" s="1"/>
      <c r="B263" s="22">
        <v>2.297149658203125</v>
      </c>
      <c r="C263" s="22">
        <v>1.005218505859375</v>
      </c>
      <c r="D263" s="22">
        <v>1.533966064453125</v>
      </c>
      <c r="E263" s="22">
        <v>1.148895263671875</v>
      </c>
      <c r="G263">
        <f t="shared" si="50"/>
        <v>68.91448974609375</v>
      </c>
      <c r="H263">
        <f t="shared" si="51"/>
        <v>2.1493379608154299</v>
      </c>
      <c r="I263">
        <f t="shared" si="52"/>
        <v>3.7978207885742186</v>
      </c>
      <c r="J263">
        <f t="shared" si="53"/>
        <v>2.1068854888916015</v>
      </c>
      <c r="K263">
        <f t="shared" si="54"/>
        <v>2.9523531387329101</v>
      </c>
      <c r="M263">
        <f t="shared" si="55"/>
        <v>980.63818871416743</v>
      </c>
      <c r="N263">
        <f t="shared" si="56"/>
        <v>2.2654156346942393E-2</v>
      </c>
      <c r="O263">
        <f t="shared" si="57"/>
        <v>4.1119124494887326E-2</v>
      </c>
      <c r="P263">
        <f t="shared" si="58"/>
        <v>-4.1119124494887326E-2</v>
      </c>
      <c r="R263" s="22">
        <f t="shared" si="59"/>
        <v>978.03263774977336</v>
      </c>
      <c r="S263" s="22">
        <f t="shared" si="60"/>
        <v>-2.1073585944032663E-3</v>
      </c>
      <c r="T263" s="22">
        <f t="shared" si="61"/>
        <v>4.8670353583970746E-3</v>
      </c>
      <c r="U263" s="22">
        <f t="shared" si="62"/>
        <v>0.43298608685212236</v>
      </c>
      <c r="V263" s="22">
        <f t="shared" si="63"/>
        <v>200950.38678163246</v>
      </c>
    </row>
    <row r="264" spans="1:22" x14ac:dyDescent="0.2">
      <c r="A264" s="1"/>
      <c r="B264" s="22">
        <v>2.303375244140625</v>
      </c>
      <c r="C264" s="22">
        <v>1.02203369140625</v>
      </c>
      <c r="D264" s="22">
        <v>1.53192138671875</v>
      </c>
      <c r="E264" s="22">
        <v>1.154083251953125</v>
      </c>
      <c r="G264">
        <f t="shared" ref="G264:G298" si="64">B264*(60/$G$3)</f>
        <v>69.10125732421875</v>
      </c>
      <c r="H264">
        <f t="shared" ref="H264:H298" si="65">0.1989*C264 + 1.9494</f>
        <v>2.1526825012207031</v>
      </c>
      <c r="I264">
        <f t="shared" ref="I264:I298" si="66" xml:space="preserve"> 0.3068*D264 + 3.3272</f>
        <v>3.7971934814453125</v>
      </c>
      <c r="J264">
        <f t="shared" ref="J264:J298" si="67">0.1987*E264 + 1.8786</f>
        <v>2.1079163421630858</v>
      </c>
      <c r="K264">
        <f t="shared" ref="K264:K298" si="68">AVERAGE(I264:J264)</f>
        <v>2.9525549118041994</v>
      </c>
      <c r="M264">
        <f t="shared" ref="M264:M298" si="69">(G264*101.93)/(PI()*($I$3*0.1/2)^2)</f>
        <v>983.29585069784935</v>
      </c>
      <c r="N264">
        <f t="shared" ref="N264:N298" si="70">H264/$M$3</f>
        <v>2.2689408011701984E-2</v>
      </c>
      <c r="O264">
        <f t="shared" ref="O264:O298" si="71">K264/$K$3</f>
        <v>4.1121934704793868E-2</v>
      </c>
      <c r="P264">
        <f t="shared" ref="P264:P298" si="72">-O264</f>
        <v>-4.1121934704793868E-2</v>
      </c>
      <c r="R264" s="22">
        <f t="shared" ref="R264:R298" si="73">(M264-$M$7)</f>
        <v>980.69029973345528</v>
      </c>
      <c r="S264" s="22">
        <f t="shared" ref="S264:S298" si="74">(N264-N$7)*-1</f>
        <v>-2.1426102591628575E-3</v>
      </c>
      <c r="T264" s="22">
        <f t="shared" ref="T264:T298" si="75">($P264-$P$7)*-1</f>
        <v>4.8698455683036171E-3</v>
      </c>
      <c r="U264" s="22">
        <f t="shared" ref="U264:U298" si="76">ABS(S264/T264)</f>
        <v>0.43997499081048347</v>
      </c>
      <c r="V264" s="22">
        <f t="shared" ref="V264:V298" si="77">R264/T264</f>
        <v>201380.16410961325</v>
      </c>
    </row>
    <row r="265" spans="1:22" x14ac:dyDescent="0.2">
      <c r="A265" s="1"/>
      <c r="B265" s="22">
        <v>2.31304931640625</v>
      </c>
      <c r="C265" s="22">
        <v>1.02825927734375</v>
      </c>
      <c r="D265" s="22">
        <v>1.5589599609375</v>
      </c>
      <c r="E265" s="22">
        <v>1.162933349609375</v>
      </c>
      <c r="G265">
        <f t="shared" si="64"/>
        <v>69.3914794921875</v>
      </c>
      <c r="H265">
        <f t="shared" si="65"/>
        <v>2.1539207702636718</v>
      </c>
      <c r="I265">
        <f t="shared" si="66"/>
        <v>3.8054889160156251</v>
      </c>
      <c r="J265">
        <f t="shared" si="67"/>
        <v>2.1096748565673829</v>
      </c>
      <c r="K265">
        <f t="shared" si="68"/>
        <v>2.957581886291504</v>
      </c>
      <c r="M265">
        <f t="shared" si="69"/>
        <v>987.42564897641387</v>
      </c>
      <c r="N265">
        <f t="shared" si="70"/>
        <v>2.2702459444752722E-2</v>
      </c>
      <c r="O265">
        <f t="shared" si="71"/>
        <v>4.1191948277040445E-2</v>
      </c>
      <c r="P265">
        <f t="shared" si="72"/>
        <v>-4.1191948277040445E-2</v>
      </c>
      <c r="R265" s="22">
        <f t="shared" si="73"/>
        <v>984.8200980120198</v>
      </c>
      <c r="S265" s="22">
        <f t="shared" si="74"/>
        <v>-2.1556616922135952E-3</v>
      </c>
      <c r="T265" s="22">
        <f t="shared" si="75"/>
        <v>4.9398591405501943E-3</v>
      </c>
      <c r="U265" s="22">
        <f t="shared" si="76"/>
        <v>0.43638120660531643</v>
      </c>
      <c r="V265" s="22">
        <f t="shared" si="77"/>
        <v>199361.97976332012</v>
      </c>
    </row>
    <row r="266" spans="1:22" x14ac:dyDescent="0.2">
      <c r="A266" s="1"/>
      <c r="B266" s="22">
        <v>2.32037353515625</v>
      </c>
      <c r="C266" s="22">
        <v>1.032501220703125</v>
      </c>
      <c r="D266" s="22">
        <v>1.4942626953125</v>
      </c>
      <c r="E266" s="22">
        <v>1.13470458984375</v>
      </c>
      <c r="G266">
        <f t="shared" si="64"/>
        <v>69.6112060546875</v>
      </c>
      <c r="H266">
        <f t="shared" si="65"/>
        <v>2.1547644927978515</v>
      </c>
      <c r="I266">
        <f t="shared" si="66"/>
        <v>3.7856397949218747</v>
      </c>
      <c r="J266">
        <f t="shared" si="67"/>
        <v>2.1040658020019531</v>
      </c>
      <c r="K266">
        <f t="shared" si="68"/>
        <v>2.9448527984619139</v>
      </c>
      <c r="M266">
        <f t="shared" si="69"/>
        <v>990.55231013368677</v>
      </c>
      <c r="N266">
        <f t="shared" si="70"/>
        <v>2.2711352332958862E-2</v>
      </c>
      <c r="O266">
        <f t="shared" si="71"/>
        <v>4.1014662931224431E-2</v>
      </c>
      <c r="P266">
        <f t="shared" si="72"/>
        <v>-4.1014662931224431E-2</v>
      </c>
      <c r="R266" s="22">
        <f t="shared" si="73"/>
        <v>987.9467591692927</v>
      </c>
      <c r="S266" s="22">
        <f t="shared" si="74"/>
        <v>-2.1645545804197357E-3</v>
      </c>
      <c r="T266" s="22">
        <f t="shared" si="75"/>
        <v>4.7625737947341804E-3</v>
      </c>
      <c r="U266" s="22">
        <f t="shared" si="76"/>
        <v>0.45449260708842176</v>
      </c>
      <c r="V266" s="22">
        <f t="shared" si="77"/>
        <v>207439.67479551342</v>
      </c>
    </row>
    <row r="267" spans="1:22" x14ac:dyDescent="0.2">
      <c r="A267" s="1"/>
      <c r="B267" s="22">
        <v>2.332550048828125</v>
      </c>
      <c r="C267" s="22">
        <v>1.0421142578125</v>
      </c>
      <c r="D267" s="22">
        <v>1.418487548828125</v>
      </c>
      <c r="E267" s="22">
        <v>1.117095947265625</v>
      </c>
      <c r="G267">
        <f t="shared" si="64"/>
        <v>69.97650146484375</v>
      </c>
      <c r="H267">
        <f t="shared" si="65"/>
        <v>2.1566765258789062</v>
      </c>
      <c r="I267">
        <f t="shared" si="66"/>
        <v>3.7623919799804688</v>
      </c>
      <c r="J267">
        <f t="shared" si="67"/>
        <v>2.1005669647216796</v>
      </c>
      <c r="K267">
        <f t="shared" si="68"/>
        <v>2.9314794723510742</v>
      </c>
      <c r="M267">
        <f t="shared" si="69"/>
        <v>995.75038430765289</v>
      </c>
      <c r="N267">
        <f t="shared" si="70"/>
        <v>2.2731505281051913E-2</v>
      </c>
      <c r="O267">
        <f t="shared" si="71"/>
        <v>4.082840490739658E-2</v>
      </c>
      <c r="P267">
        <f t="shared" si="72"/>
        <v>-4.082840490739658E-2</v>
      </c>
      <c r="R267" s="22">
        <f t="shared" si="73"/>
        <v>993.14483334325882</v>
      </c>
      <c r="S267" s="22">
        <f t="shared" si="74"/>
        <v>-2.1847075285127866E-3</v>
      </c>
      <c r="T267" s="22">
        <f t="shared" si="75"/>
        <v>4.5763157709063293E-3</v>
      </c>
      <c r="U267" s="22">
        <f t="shared" si="76"/>
        <v>0.47739440149692952</v>
      </c>
      <c r="V267" s="22">
        <f t="shared" si="77"/>
        <v>217018.42334768974</v>
      </c>
    </row>
    <row r="268" spans="1:22" x14ac:dyDescent="0.2">
      <c r="A268" s="1"/>
      <c r="B268" s="22">
        <v>2.337066650390625</v>
      </c>
      <c r="C268" s="22">
        <v>1.056732177734375</v>
      </c>
      <c r="D268" s="22">
        <v>1.39794921875</v>
      </c>
      <c r="E268" s="22">
        <v>1.114471435546875</v>
      </c>
      <c r="G268">
        <f t="shared" si="64"/>
        <v>70.11199951171875</v>
      </c>
      <c r="H268">
        <f t="shared" si="65"/>
        <v>2.1595840301513674</v>
      </c>
      <c r="I268">
        <f t="shared" si="66"/>
        <v>3.7560908203125001</v>
      </c>
      <c r="J268">
        <f t="shared" si="67"/>
        <v>2.100045474243164</v>
      </c>
      <c r="K268">
        <f t="shared" si="68"/>
        <v>2.9280681472778323</v>
      </c>
      <c r="M268">
        <f t="shared" si="69"/>
        <v>997.67849202130446</v>
      </c>
      <c r="N268">
        <f t="shared" si="70"/>
        <v>2.2762150557675952E-2</v>
      </c>
      <c r="O268">
        <f t="shared" si="71"/>
        <v>4.0780893416125799E-2</v>
      </c>
      <c r="P268">
        <f t="shared" si="72"/>
        <v>-4.0780893416125799E-2</v>
      </c>
      <c r="R268" s="22">
        <f t="shared" si="73"/>
        <v>995.07294105691039</v>
      </c>
      <c r="S268" s="22">
        <f t="shared" si="74"/>
        <v>-2.2153528051368256E-3</v>
      </c>
      <c r="T268" s="22">
        <f t="shared" si="75"/>
        <v>4.5288042796355482E-3</v>
      </c>
      <c r="U268" s="22">
        <f t="shared" si="76"/>
        <v>0.4891694735183178</v>
      </c>
      <c r="V268" s="22">
        <f t="shared" si="77"/>
        <v>219720.89752948831</v>
      </c>
    </row>
    <row r="269" spans="1:22" x14ac:dyDescent="0.2">
      <c r="A269" s="1"/>
      <c r="B269" s="22">
        <v>2.3458251953125</v>
      </c>
      <c r="C269" s="22">
        <v>1.07794189453125</v>
      </c>
      <c r="D269" s="22">
        <v>1.49627685546875</v>
      </c>
      <c r="E269" s="22">
        <v>1.1549072265625</v>
      </c>
      <c r="G269">
        <f t="shared" si="64"/>
        <v>70.374755859375</v>
      </c>
      <c r="H269">
        <f t="shared" si="65"/>
        <v>2.1638026428222656</v>
      </c>
      <c r="I269">
        <f t="shared" si="66"/>
        <v>3.7862577392578123</v>
      </c>
      <c r="J269">
        <f t="shared" si="67"/>
        <v>2.1080800659179686</v>
      </c>
      <c r="K269">
        <f t="shared" si="68"/>
        <v>2.9471689025878902</v>
      </c>
      <c r="M269">
        <f t="shared" si="69"/>
        <v>1001.41745765521</v>
      </c>
      <c r="N269">
        <f t="shared" si="70"/>
        <v>2.2806614998706651E-2</v>
      </c>
      <c r="O269">
        <f t="shared" si="71"/>
        <v>4.1046920648856414E-2</v>
      </c>
      <c r="P269">
        <f t="shared" si="72"/>
        <v>-4.1046920648856414E-2</v>
      </c>
      <c r="R269" s="22">
        <f t="shared" si="73"/>
        <v>998.81190669081593</v>
      </c>
      <c r="S269" s="22">
        <f t="shared" si="74"/>
        <v>-2.2598172461675246E-3</v>
      </c>
      <c r="T269" s="22">
        <f t="shared" si="75"/>
        <v>4.7948315123661628E-3</v>
      </c>
      <c r="U269" s="22">
        <f t="shared" si="76"/>
        <v>0.47130274345184353</v>
      </c>
      <c r="V269" s="22">
        <f t="shared" si="77"/>
        <v>208310.11561403549</v>
      </c>
    </row>
    <row r="270" spans="1:22" x14ac:dyDescent="0.2">
      <c r="A270" s="1"/>
      <c r="B270" s="22">
        <v>2.359375</v>
      </c>
      <c r="C270" s="22">
        <v>1.090118408203125</v>
      </c>
      <c r="D270" s="22">
        <v>1.5755615234375</v>
      </c>
      <c r="E270" s="22">
        <v>1.172454833984375</v>
      </c>
      <c r="G270">
        <f t="shared" si="64"/>
        <v>70.78125</v>
      </c>
      <c r="H270">
        <f t="shared" si="65"/>
        <v>2.1662245513916014</v>
      </c>
      <c r="I270">
        <f t="shared" si="66"/>
        <v>3.8105822753906251</v>
      </c>
      <c r="J270">
        <f t="shared" si="67"/>
        <v>2.1115667755126952</v>
      </c>
      <c r="K270">
        <f t="shared" si="68"/>
        <v>2.9610745254516599</v>
      </c>
      <c r="M270">
        <f t="shared" si="69"/>
        <v>1007.2017807961647</v>
      </c>
      <c r="N270">
        <f t="shared" si="70"/>
        <v>2.2832142066291181E-2</v>
      </c>
      <c r="O270">
        <f t="shared" si="71"/>
        <v>4.1240592276485515E-2</v>
      </c>
      <c r="P270">
        <f t="shared" si="72"/>
        <v>-4.1240592276485515E-2</v>
      </c>
      <c r="R270" s="22">
        <f t="shared" si="73"/>
        <v>1004.5962298317706</v>
      </c>
      <c r="S270" s="22">
        <f t="shared" si="74"/>
        <v>-2.2853443137520538E-3</v>
      </c>
      <c r="T270" s="22">
        <f t="shared" si="75"/>
        <v>4.9885031399952637E-3</v>
      </c>
      <c r="U270" s="22">
        <f t="shared" si="76"/>
        <v>0.45812225623941843</v>
      </c>
      <c r="V270" s="22">
        <f t="shared" si="77"/>
        <v>201382.2987856683</v>
      </c>
    </row>
    <row r="271" spans="1:22" x14ac:dyDescent="0.2">
      <c r="A271" s="1"/>
      <c r="B271" s="22">
        <v>2.367523193359375</v>
      </c>
      <c r="C271" s="22">
        <v>1.096893310546875</v>
      </c>
      <c r="D271" s="22">
        <v>1.484283447265625</v>
      </c>
      <c r="E271" s="22">
        <v>1.14141845703125</v>
      </c>
      <c r="G271">
        <f t="shared" si="64"/>
        <v>71.02569580078125</v>
      </c>
      <c r="H271">
        <f t="shared" si="65"/>
        <v>2.1675720794677735</v>
      </c>
      <c r="I271">
        <f t="shared" si="66"/>
        <v>3.7825781616210938</v>
      </c>
      <c r="J271">
        <f t="shared" si="67"/>
        <v>2.1053998474121096</v>
      </c>
      <c r="K271">
        <f t="shared" si="68"/>
        <v>2.9439890045166015</v>
      </c>
      <c r="M271">
        <f t="shared" si="69"/>
        <v>1010.6801913336308</v>
      </c>
      <c r="N271">
        <f t="shared" si="70"/>
        <v>2.2846345096375811E-2</v>
      </c>
      <c r="O271">
        <f t="shared" si="71"/>
        <v>4.1002632374883032E-2</v>
      </c>
      <c r="P271">
        <f t="shared" si="72"/>
        <v>-4.1002632374883032E-2</v>
      </c>
      <c r="R271" s="22">
        <f t="shared" si="73"/>
        <v>1008.0746403692367</v>
      </c>
      <c r="S271" s="22">
        <f t="shared" si="74"/>
        <v>-2.2995473438366838E-3</v>
      </c>
      <c r="T271" s="22">
        <f t="shared" si="75"/>
        <v>4.7505432383927806E-3</v>
      </c>
      <c r="U271" s="22">
        <f t="shared" si="76"/>
        <v>0.48405987030120667</v>
      </c>
      <c r="V271" s="22">
        <f t="shared" si="77"/>
        <v>212201.97139186377</v>
      </c>
    </row>
    <row r="272" spans="1:22" x14ac:dyDescent="0.2">
      <c r="A272" s="1"/>
      <c r="B272" s="22">
        <v>2.37713623046875</v>
      </c>
      <c r="C272" s="22">
        <v>1.106048583984375</v>
      </c>
      <c r="D272" s="22">
        <v>1.4310302734375</v>
      </c>
      <c r="E272" s="22">
        <v>1.12896728515625</v>
      </c>
      <c r="G272">
        <f t="shared" si="64"/>
        <v>71.3140869140625</v>
      </c>
      <c r="H272">
        <f t="shared" si="65"/>
        <v>2.1693930633544922</v>
      </c>
      <c r="I272">
        <f t="shared" si="66"/>
        <v>3.7662400878906248</v>
      </c>
      <c r="J272">
        <f t="shared" si="67"/>
        <v>2.102925799560547</v>
      </c>
      <c r="K272">
        <f t="shared" si="68"/>
        <v>2.9345829437255859</v>
      </c>
      <c r="M272">
        <f t="shared" si="69"/>
        <v>1014.7839341025515</v>
      </c>
      <c r="N272">
        <f t="shared" si="70"/>
        <v>2.2865538380273956E-2</v>
      </c>
      <c r="O272">
        <f t="shared" si="71"/>
        <v>4.0871628742696182E-2</v>
      </c>
      <c r="P272">
        <f t="shared" si="72"/>
        <v>-4.0871628742696182E-2</v>
      </c>
      <c r="R272" s="22">
        <f t="shared" si="73"/>
        <v>1012.1783831381574</v>
      </c>
      <c r="S272" s="22">
        <f t="shared" si="74"/>
        <v>-2.3187406277348291E-3</v>
      </c>
      <c r="T272" s="22">
        <f t="shared" si="75"/>
        <v>4.6195396062059316E-3</v>
      </c>
      <c r="U272" s="22">
        <f t="shared" si="76"/>
        <v>0.50194193045121027</v>
      </c>
      <c r="V272" s="22">
        <f t="shared" si="77"/>
        <v>219108.0647470557</v>
      </c>
    </row>
    <row r="273" spans="1:22" x14ac:dyDescent="0.2">
      <c r="A273" s="1"/>
      <c r="B273" s="22">
        <v>2.380157470703125</v>
      </c>
      <c r="C273" s="22">
        <v>1.123626708984375</v>
      </c>
      <c r="D273" s="22">
        <v>1.429595947265625</v>
      </c>
      <c r="E273" s="22">
        <v>1.13177490234375</v>
      </c>
      <c r="G273">
        <f t="shared" si="64"/>
        <v>71.40472412109375</v>
      </c>
      <c r="H273">
        <f t="shared" si="65"/>
        <v>2.1728893524169921</v>
      </c>
      <c r="I273">
        <f t="shared" si="66"/>
        <v>3.7658000366210937</v>
      </c>
      <c r="J273">
        <f t="shared" si="67"/>
        <v>2.1034836730957034</v>
      </c>
      <c r="K273">
        <f t="shared" si="68"/>
        <v>2.9346418548583983</v>
      </c>
      <c r="M273">
        <f t="shared" si="69"/>
        <v>1016.0736818299265</v>
      </c>
      <c r="N273">
        <f t="shared" si="70"/>
        <v>2.2902389485358391E-2</v>
      </c>
      <c r="O273">
        <f t="shared" si="71"/>
        <v>4.0872449232011124E-2</v>
      </c>
      <c r="P273">
        <f t="shared" si="72"/>
        <v>-4.0872449232011124E-2</v>
      </c>
      <c r="R273" s="22">
        <f t="shared" si="73"/>
        <v>1013.4681308655324</v>
      </c>
      <c r="S273" s="22">
        <f t="shared" si="74"/>
        <v>-2.3555917328192642E-3</v>
      </c>
      <c r="T273" s="22">
        <f t="shared" si="75"/>
        <v>4.6203600955208729E-3</v>
      </c>
      <c r="U273" s="22">
        <f t="shared" si="76"/>
        <v>0.50982860299197275</v>
      </c>
      <c r="V273" s="22">
        <f t="shared" si="77"/>
        <v>219348.29968080221</v>
      </c>
    </row>
    <row r="274" spans="1:22" x14ac:dyDescent="0.2">
      <c r="A274" s="1"/>
      <c r="B274" s="22">
        <v>2.3931884765625</v>
      </c>
      <c r="C274" s="22">
        <v>1.139556884765625</v>
      </c>
      <c r="D274" s="22">
        <v>1.46923828125</v>
      </c>
      <c r="E274" s="22">
        <v>1.1429443359375</v>
      </c>
      <c r="G274">
        <f t="shared" si="64"/>
        <v>71.795654296875</v>
      </c>
      <c r="H274">
        <f t="shared" si="65"/>
        <v>2.1760578643798829</v>
      </c>
      <c r="I274">
        <f t="shared" si="66"/>
        <v>3.7779623046874997</v>
      </c>
      <c r="J274">
        <f t="shared" si="67"/>
        <v>2.1057030395507814</v>
      </c>
      <c r="K274">
        <f t="shared" si="68"/>
        <v>2.9418326721191406</v>
      </c>
      <c r="M274">
        <f t="shared" si="69"/>
        <v>1021.6365331389078</v>
      </c>
      <c r="N274">
        <f t="shared" si="70"/>
        <v>2.2935785799341166E-2</v>
      </c>
      <c r="O274">
        <f t="shared" si="71"/>
        <v>4.0972599890238728E-2</v>
      </c>
      <c r="P274">
        <f t="shared" si="72"/>
        <v>-4.0972599890238728E-2</v>
      </c>
      <c r="R274" s="22">
        <f t="shared" si="73"/>
        <v>1019.0309821745137</v>
      </c>
      <c r="S274" s="22">
        <f t="shared" si="74"/>
        <v>-2.3889880468020395E-3</v>
      </c>
      <c r="T274" s="22">
        <f t="shared" si="75"/>
        <v>4.7205107537484775E-3</v>
      </c>
      <c r="U274" s="22">
        <f t="shared" si="76"/>
        <v>0.50608677141662783</v>
      </c>
      <c r="V274" s="22">
        <f t="shared" si="77"/>
        <v>215873.03479084728</v>
      </c>
    </row>
    <row r="275" spans="1:22" x14ac:dyDescent="0.2">
      <c r="A275" s="1"/>
      <c r="B275" s="22">
        <v>2.39312744140625</v>
      </c>
      <c r="C275" s="22">
        <v>1.16033935546875</v>
      </c>
      <c r="D275" s="22">
        <v>1.584991455078125</v>
      </c>
      <c r="E275" s="22">
        <v>1.176025390625</v>
      </c>
      <c r="G275">
        <f t="shared" si="64"/>
        <v>71.7938232421875</v>
      </c>
      <c r="H275">
        <f t="shared" si="65"/>
        <v>2.1801914978027344</v>
      </c>
      <c r="I275">
        <f t="shared" si="66"/>
        <v>3.8134753784179685</v>
      </c>
      <c r="J275">
        <f t="shared" si="67"/>
        <v>2.1122762451171875</v>
      </c>
      <c r="K275">
        <f t="shared" si="68"/>
        <v>2.962875811767578</v>
      </c>
      <c r="M275">
        <f t="shared" si="69"/>
        <v>1021.6104776292639</v>
      </c>
      <c r="N275">
        <f t="shared" si="70"/>
        <v>2.2979354553789952E-2</v>
      </c>
      <c r="O275">
        <f t="shared" si="71"/>
        <v>4.1265679829632008E-2</v>
      </c>
      <c r="P275">
        <f t="shared" si="72"/>
        <v>-4.1265679829632008E-2</v>
      </c>
      <c r="R275" s="22">
        <f t="shared" si="73"/>
        <v>1019.0049266648698</v>
      </c>
      <c r="S275" s="22">
        <f t="shared" si="74"/>
        <v>-2.432556801250825E-3</v>
      </c>
      <c r="T275" s="22">
        <f t="shared" si="75"/>
        <v>5.0135906931417576E-3</v>
      </c>
      <c r="U275" s="22">
        <f t="shared" si="76"/>
        <v>0.48519253966591114</v>
      </c>
      <c r="V275" s="22">
        <f t="shared" si="77"/>
        <v>203248.52765878904</v>
      </c>
    </row>
    <row r="276" spans="1:22" x14ac:dyDescent="0.2">
      <c r="A276" s="1"/>
      <c r="B276" s="22">
        <v>2.41412353515625</v>
      </c>
      <c r="C276" s="22">
        <v>1.172943115234375</v>
      </c>
      <c r="D276" s="22">
        <v>1.5054931640625</v>
      </c>
      <c r="E276" s="22">
        <v>1.161712646484375</v>
      </c>
      <c r="G276">
        <f t="shared" si="64"/>
        <v>72.4237060546875</v>
      </c>
      <c r="H276">
        <f t="shared" si="65"/>
        <v>2.1826983856201174</v>
      </c>
      <c r="I276">
        <f t="shared" si="66"/>
        <v>3.7890853027343749</v>
      </c>
      <c r="J276">
        <f t="shared" si="67"/>
        <v>2.1094323028564452</v>
      </c>
      <c r="K276">
        <f t="shared" si="68"/>
        <v>2.9492588027954101</v>
      </c>
      <c r="M276">
        <f t="shared" si="69"/>
        <v>1030.5735729467794</v>
      </c>
      <c r="N276">
        <f t="shared" si="70"/>
        <v>2.3005777307956398E-2</v>
      </c>
      <c r="O276">
        <f t="shared" si="71"/>
        <v>4.1076027894086493E-2</v>
      </c>
      <c r="P276">
        <f t="shared" si="72"/>
        <v>-4.1076027894086493E-2</v>
      </c>
      <c r="R276" s="22">
        <f t="shared" si="73"/>
        <v>1027.9680219823854</v>
      </c>
      <c r="S276" s="22">
        <f t="shared" si="74"/>
        <v>-2.4589795554172712E-3</v>
      </c>
      <c r="T276" s="22">
        <f t="shared" si="75"/>
        <v>4.8239387575962425E-3</v>
      </c>
      <c r="U276" s="22">
        <f t="shared" si="76"/>
        <v>0.50974518520682366</v>
      </c>
      <c r="V276" s="22">
        <f t="shared" si="77"/>
        <v>213097.23726563633</v>
      </c>
    </row>
    <row r="277" spans="1:22" x14ac:dyDescent="0.2">
      <c r="A277" s="1"/>
      <c r="B277" s="22">
        <v>2.4195556640625</v>
      </c>
      <c r="C277" s="22">
        <v>1.1885986328125</v>
      </c>
      <c r="D277" s="22">
        <v>1.5096435546875</v>
      </c>
      <c r="E277" s="22">
        <v>1.159027099609375</v>
      </c>
      <c r="G277">
        <f t="shared" si="64"/>
        <v>72.586669921875</v>
      </c>
      <c r="H277">
        <f t="shared" si="65"/>
        <v>2.1858122680664063</v>
      </c>
      <c r="I277">
        <f t="shared" si="66"/>
        <v>3.7903586425781248</v>
      </c>
      <c r="J277">
        <f t="shared" si="67"/>
        <v>2.1088986846923827</v>
      </c>
      <c r="K277">
        <f t="shared" si="68"/>
        <v>2.949628663635254</v>
      </c>
      <c r="M277">
        <f t="shared" si="69"/>
        <v>1032.8925133050902</v>
      </c>
      <c r="N277">
        <f t="shared" si="70"/>
        <v>2.3038597823422224E-2</v>
      </c>
      <c r="O277">
        <f t="shared" si="71"/>
        <v>4.1081179159265381E-2</v>
      </c>
      <c r="P277">
        <f t="shared" si="72"/>
        <v>-4.1081179159265381E-2</v>
      </c>
      <c r="R277" s="22">
        <f t="shared" si="73"/>
        <v>1030.2869623406962</v>
      </c>
      <c r="S277" s="22">
        <f t="shared" si="74"/>
        <v>-2.4918000708830969E-3</v>
      </c>
      <c r="T277" s="22">
        <f t="shared" si="75"/>
        <v>4.8290900227751302E-3</v>
      </c>
      <c r="U277" s="22">
        <f t="shared" si="76"/>
        <v>0.51599785034678969</v>
      </c>
      <c r="V277" s="22">
        <f t="shared" si="77"/>
        <v>213350.12548567521</v>
      </c>
    </row>
    <row r="278" spans="1:22" x14ac:dyDescent="0.2">
      <c r="A278" s="1"/>
      <c r="B278" s="22">
        <v>2.423309326171875</v>
      </c>
      <c r="C278" s="22">
        <v>1.2110595703125</v>
      </c>
      <c r="D278" s="22">
        <v>1.629913330078125</v>
      </c>
      <c r="E278" s="22">
        <v>1.201690673828125</v>
      </c>
      <c r="G278">
        <f t="shared" si="64"/>
        <v>72.69927978515625</v>
      </c>
      <c r="H278">
        <f t="shared" si="65"/>
        <v>2.1902797485351564</v>
      </c>
      <c r="I278">
        <f t="shared" si="66"/>
        <v>3.8272574096679688</v>
      </c>
      <c r="J278">
        <f t="shared" si="67"/>
        <v>2.1173759368896485</v>
      </c>
      <c r="K278">
        <f t="shared" si="68"/>
        <v>2.9723166732788089</v>
      </c>
      <c r="M278">
        <f t="shared" si="69"/>
        <v>1034.4949271481923</v>
      </c>
      <c r="N278">
        <f t="shared" si="70"/>
        <v>2.3085685346585675E-2</v>
      </c>
      <c r="O278">
        <f t="shared" si="71"/>
        <v>4.1397168151515444E-2</v>
      </c>
      <c r="P278">
        <f t="shared" si="72"/>
        <v>-4.1397168151515444E-2</v>
      </c>
      <c r="R278" s="22">
        <f t="shared" si="73"/>
        <v>1031.8893761837983</v>
      </c>
      <c r="S278" s="22">
        <f t="shared" si="74"/>
        <v>-2.5388875940465482E-3</v>
      </c>
      <c r="T278" s="22">
        <f t="shared" si="75"/>
        <v>5.1450790150251932E-3</v>
      </c>
      <c r="U278" s="22">
        <f t="shared" si="76"/>
        <v>0.49345939812240497</v>
      </c>
      <c r="V278" s="22">
        <f t="shared" si="77"/>
        <v>200558.5090472601</v>
      </c>
    </row>
    <row r="279" spans="1:22" x14ac:dyDescent="0.2">
      <c r="A279" s="1"/>
      <c r="B279" s="22">
        <v>2.428375244140625</v>
      </c>
      <c r="C279" s="22">
        <v>1.2259521484375</v>
      </c>
      <c r="D279" s="22">
        <v>1.508392333984375</v>
      </c>
      <c r="E279" s="22">
        <v>1.172760009765625</v>
      </c>
      <c r="G279">
        <f t="shared" si="64"/>
        <v>72.85125732421875</v>
      </c>
      <c r="H279">
        <f t="shared" si="65"/>
        <v>2.1932418823242186</v>
      </c>
      <c r="I279">
        <f t="shared" si="66"/>
        <v>3.789974768066406</v>
      </c>
      <c r="J279">
        <f t="shared" si="67"/>
        <v>2.1116274139404299</v>
      </c>
      <c r="K279">
        <f t="shared" si="68"/>
        <v>2.9508010910034179</v>
      </c>
      <c r="M279">
        <f t="shared" si="69"/>
        <v>1036.6575344486396</v>
      </c>
      <c r="N279">
        <f t="shared" si="70"/>
        <v>2.3116906421726653E-2</v>
      </c>
      <c r="O279">
        <f t="shared" si="71"/>
        <v>4.1097508231245375E-2</v>
      </c>
      <c r="P279">
        <f t="shared" si="72"/>
        <v>-4.1097508231245375E-2</v>
      </c>
      <c r="R279" s="22">
        <f t="shared" si="73"/>
        <v>1034.0519834842455</v>
      </c>
      <c r="S279" s="22">
        <f t="shared" si="74"/>
        <v>-2.5701086691875263E-3</v>
      </c>
      <c r="T279" s="22">
        <f t="shared" si="75"/>
        <v>4.845419094755124E-3</v>
      </c>
      <c r="U279" s="22">
        <f t="shared" si="76"/>
        <v>0.53042030398763962</v>
      </c>
      <c r="V279" s="22">
        <f t="shared" si="77"/>
        <v>213408.16207282149</v>
      </c>
    </row>
    <row r="280" spans="1:22" x14ac:dyDescent="0.2">
      <c r="A280" s="1"/>
      <c r="B280" s="22">
        <v>2.43939208984375</v>
      </c>
      <c r="C280" s="22">
        <v>1.23992919921875</v>
      </c>
      <c r="D280" s="22">
        <v>1.5391845703125</v>
      </c>
      <c r="E280" s="22">
        <v>1.17156982421875</v>
      </c>
      <c r="G280">
        <f t="shared" si="64"/>
        <v>73.1817626953125</v>
      </c>
      <c r="H280">
        <f t="shared" si="65"/>
        <v>2.1960219177246092</v>
      </c>
      <c r="I280">
        <f t="shared" si="66"/>
        <v>3.7994218261718751</v>
      </c>
      <c r="J280">
        <f t="shared" si="67"/>
        <v>2.1113909240722655</v>
      </c>
      <c r="K280">
        <f t="shared" si="68"/>
        <v>2.9554063751220703</v>
      </c>
      <c r="M280">
        <f t="shared" si="69"/>
        <v>1041.3605539393709</v>
      </c>
      <c r="N280">
        <f t="shared" si="70"/>
        <v>2.314620816847782E-2</v>
      </c>
      <c r="O280">
        <f t="shared" si="71"/>
        <v>4.1161648678580368E-2</v>
      </c>
      <c r="P280">
        <f t="shared" si="72"/>
        <v>-4.1161648678580368E-2</v>
      </c>
      <c r="R280" s="22">
        <f t="shared" si="73"/>
        <v>1038.7550029749768</v>
      </c>
      <c r="S280" s="22">
        <f t="shared" si="74"/>
        <v>-2.5994104159386931E-3</v>
      </c>
      <c r="T280" s="22">
        <f t="shared" si="75"/>
        <v>4.9095595420901167E-3</v>
      </c>
      <c r="U280" s="22">
        <f t="shared" si="76"/>
        <v>0.52945898581200668</v>
      </c>
      <c r="V280" s="22">
        <f t="shared" si="77"/>
        <v>211578.04362481649</v>
      </c>
    </row>
    <row r="281" spans="1:22" x14ac:dyDescent="0.2">
      <c r="A281" s="1"/>
      <c r="B281" s="22">
        <v>2.454376220703125</v>
      </c>
      <c r="C281" s="22">
        <v>1.259552001953125</v>
      </c>
      <c r="D281" s="22">
        <v>1.665496826171875</v>
      </c>
      <c r="E281" s="22">
        <v>1.21063232421875</v>
      </c>
      <c r="G281">
        <f t="shared" si="64"/>
        <v>73.63128662109375</v>
      </c>
      <c r="H281">
        <f t="shared" si="65"/>
        <v>2.1999248931884767</v>
      </c>
      <c r="I281">
        <f t="shared" si="66"/>
        <v>3.8381744262695312</v>
      </c>
      <c r="J281">
        <f t="shared" si="67"/>
        <v>2.1191526428222658</v>
      </c>
      <c r="K281">
        <f t="shared" si="68"/>
        <v>2.9786635345458983</v>
      </c>
      <c r="M281">
        <f t="shared" si="69"/>
        <v>1047.7571815569581</v>
      </c>
      <c r="N281">
        <f t="shared" si="70"/>
        <v>2.3187345773632847E-2</v>
      </c>
      <c r="O281">
        <f t="shared" si="71"/>
        <v>4.1485564547993015E-2</v>
      </c>
      <c r="P281">
        <f t="shared" si="72"/>
        <v>-4.1485564547993015E-2</v>
      </c>
      <c r="R281" s="22">
        <f t="shared" si="73"/>
        <v>1045.1516305925641</v>
      </c>
      <c r="S281" s="22">
        <f t="shared" si="74"/>
        <v>-2.64054802109372E-3</v>
      </c>
      <c r="T281" s="22">
        <f t="shared" si="75"/>
        <v>5.2334754115027637E-3</v>
      </c>
      <c r="U281" s="22">
        <f t="shared" si="76"/>
        <v>0.50454961826896239</v>
      </c>
      <c r="V281" s="22">
        <f t="shared" si="77"/>
        <v>199705.08092870822</v>
      </c>
    </row>
    <row r="282" spans="1:22" x14ac:dyDescent="0.2">
      <c r="A282" s="1"/>
      <c r="B282" s="22">
        <v>2.4581298828125</v>
      </c>
      <c r="C282" s="22">
        <v>1.281768798828125</v>
      </c>
      <c r="D282" s="22">
        <v>1.69476318359375</v>
      </c>
      <c r="E282" s="22">
        <v>1.22503662109375</v>
      </c>
      <c r="G282">
        <f t="shared" si="64"/>
        <v>73.743896484375</v>
      </c>
      <c r="H282">
        <f t="shared" si="65"/>
        <v>2.204343814086914</v>
      </c>
      <c r="I282">
        <f t="shared" si="66"/>
        <v>3.8471533447265625</v>
      </c>
      <c r="J282">
        <f t="shared" si="67"/>
        <v>2.1220147766113282</v>
      </c>
      <c r="K282">
        <f t="shared" si="68"/>
        <v>2.9845840606689453</v>
      </c>
      <c r="M282">
        <f t="shared" si="69"/>
        <v>1049.3595954000605</v>
      </c>
      <c r="N282">
        <f t="shared" si="70"/>
        <v>2.3233921475892341E-2</v>
      </c>
      <c r="O282">
        <f t="shared" si="71"/>
        <v>4.1568023129093946E-2</v>
      </c>
      <c r="P282">
        <f t="shared" si="72"/>
        <v>-4.1568023129093946E-2</v>
      </c>
      <c r="R282" s="22">
        <f t="shared" si="73"/>
        <v>1046.7540444356664</v>
      </c>
      <c r="S282" s="22">
        <f t="shared" si="74"/>
        <v>-2.6871237233532137E-3</v>
      </c>
      <c r="T282" s="22">
        <f t="shared" si="75"/>
        <v>5.3159339926036955E-3</v>
      </c>
      <c r="U282" s="22">
        <f t="shared" si="76"/>
        <v>0.50548477973803529</v>
      </c>
      <c r="V282" s="22">
        <f t="shared" si="77"/>
        <v>196908.77386590271</v>
      </c>
    </row>
    <row r="283" spans="1:22" x14ac:dyDescent="0.2">
      <c r="A283" s="1"/>
      <c r="B283" s="22">
        <v>2.462921142578125</v>
      </c>
      <c r="C283" s="22">
        <v>1.302032470703125</v>
      </c>
      <c r="D283" s="22">
        <v>1.699493408203125</v>
      </c>
      <c r="E283" s="22">
        <v>1.227752685546875</v>
      </c>
      <c r="G283">
        <f t="shared" si="64"/>
        <v>73.88763427734375</v>
      </c>
      <c r="H283">
        <f t="shared" si="65"/>
        <v>2.2083742584228516</v>
      </c>
      <c r="I283">
        <f t="shared" si="66"/>
        <v>3.8486045776367188</v>
      </c>
      <c r="J283">
        <f t="shared" si="67"/>
        <v>2.1225544586181639</v>
      </c>
      <c r="K283">
        <f t="shared" si="68"/>
        <v>2.9855795181274414</v>
      </c>
      <c r="M283">
        <f t="shared" si="69"/>
        <v>1051.4049529071099</v>
      </c>
      <c r="N283">
        <f t="shared" si="70"/>
        <v>2.3276402610920236E-2</v>
      </c>
      <c r="O283">
        <f t="shared" si="71"/>
        <v>4.1581887439100858E-2</v>
      </c>
      <c r="P283">
        <f t="shared" si="72"/>
        <v>-4.1581887439100858E-2</v>
      </c>
      <c r="R283" s="22">
        <f t="shared" si="73"/>
        <v>1048.7994019427158</v>
      </c>
      <c r="S283" s="22">
        <f t="shared" si="74"/>
        <v>-2.7296048583811093E-3</v>
      </c>
      <c r="T283" s="22">
        <f t="shared" si="75"/>
        <v>5.3297983026106069E-3</v>
      </c>
      <c r="U283" s="22">
        <f t="shared" si="76"/>
        <v>0.51214036693360654</v>
      </c>
      <c r="V283" s="22">
        <f t="shared" si="77"/>
        <v>196780.31745197557</v>
      </c>
    </row>
    <row r="284" spans="1:22" x14ac:dyDescent="0.2">
      <c r="A284" s="1"/>
      <c r="B284" s="22">
        <v>2.47613525390625</v>
      </c>
      <c r="C284" s="22">
        <v>1.326690673828125</v>
      </c>
      <c r="D284" s="22">
        <v>1.69366455078125</v>
      </c>
      <c r="E284" s="22">
        <v>1.235565185546875</v>
      </c>
      <c r="G284">
        <f>B284*(60/$G$3)</f>
        <v>74.2840576171875</v>
      </c>
      <c r="H284">
        <f t="shared" si="65"/>
        <v>2.2132787750244143</v>
      </c>
      <c r="I284">
        <f xml:space="preserve"> 0.3068*D284 + 3.3272</f>
        <v>3.8468162841796874</v>
      </c>
      <c r="J284">
        <f t="shared" si="67"/>
        <v>2.1241068023681642</v>
      </c>
      <c r="K284">
        <f t="shared" si="68"/>
        <v>2.9854615432739258</v>
      </c>
      <c r="M284">
        <f t="shared" si="69"/>
        <v>1057.0459707450229</v>
      </c>
      <c r="N284">
        <f t="shared" si="70"/>
        <v>2.332809652221924E-2</v>
      </c>
      <c r="O284">
        <f t="shared" si="71"/>
        <v>4.158024433529145E-2</v>
      </c>
      <c r="P284">
        <f t="shared" si="72"/>
        <v>-4.158024433529145E-2</v>
      </c>
      <c r="R284" s="22">
        <f t="shared" si="73"/>
        <v>1054.4404197806289</v>
      </c>
      <c r="S284" s="22">
        <f t="shared" si="74"/>
        <v>-2.7812987696801128E-3</v>
      </c>
      <c r="T284" s="22">
        <f t="shared" si="75"/>
        <v>5.3281551988011988E-3</v>
      </c>
      <c r="U284" s="22">
        <f t="shared" si="76"/>
        <v>0.52200032955231623</v>
      </c>
      <c r="V284" s="22">
        <f t="shared" si="77"/>
        <v>197899.71959110186</v>
      </c>
    </row>
    <row r="285" spans="1:22" x14ac:dyDescent="0.2">
      <c r="A285" s="1"/>
      <c r="B285" s="22">
        <v>2.4805908203125</v>
      </c>
      <c r="C285" s="22">
        <v>1.353424072265625</v>
      </c>
      <c r="D285" s="22">
        <v>1.683624267578125</v>
      </c>
      <c r="E285" s="22">
        <v>1.2344970703125</v>
      </c>
      <c r="G285">
        <f t="shared" si="64"/>
        <v>74.417724609375</v>
      </c>
      <c r="H285">
        <f t="shared" si="65"/>
        <v>2.2185960479736329</v>
      </c>
      <c r="I285">
        <f t="shared" si="66"/>
        <v>3.8437359252929686</v>
      </c>
      <c r="J285">
        <f t="shared" si="67"/>
        <v>2.1238945678710937</v>
      </c>
      <c r="K285">
        <f t="shared" si="68"/>
        <v>2.9838152465820311</v>
      </c>
      <c r="M285">
        <f t="shared" si="69"/>
        <v>1058.9480229490307</v>
      </c>
      <c r="N285">
        <f t="shared" si="70"/>
        <v>2.338414091120182E-2</v>
      </c>
      <c r="O285">
        <f t="shared" si="71"/>
        <v>4.1557315412006003E-2</v>
      </c>
      <c r="P285">
        <f t="shared" si="72"/>
        <v>-4.1557315412006003E-2</v>
      </c>
      <c r="R285" s="22">
        <f t="shared" si="73"/>
        <v>1056.3424719846366</v>
      </c>
      <c r="S285" s="22">
        <f t="shared" si="74"/>
        <v>-2.8373431586626932E-3</v>
      </c>
      <c r="T285" s="22">
        <f t="shared" si="75"/>
        <v>5.3052262755157523E-3</v>
      </c>
      <c r="U285" s="22">
        <f t="shared" si="76"/>
        <v>0.5348203849018407</v>
      </c>
      <c r="V285" s="22">
        <f t="shared" si="77"/>
        <v>199113.55654324911</v>
      </c>
    </row>
    <row r="286" spans="1:22" x14ac:dyDescent="0.2">
      <c r="A286" s="1"/>
      <c r="B286" s="22">
        <v>2.491943359375</v>
      </c>
      <c r="C286" s="22">
        <v>1.37750244140625</v>
      </c>
      <c r="D286" s="22">
        <v>1.63336181640625</v>
      </c>
      <c r="E286" s="22">
        <v>1.2342529296875</v>
      </c>
      <c r="G286">
        <f t="shared" si="64"/>
        <v>74.75830078125</v>
      </c>
      <c r="H286">
        <f t="shared" si="65"/>
        <v>2.2233852355957033</v>
      </c>
      <c r="I286">
        <f t="shared" si="66"/>
        <v>3.8283154052734374</v>
      </c>
      <c r="J286">
        <f t="shared" si="67"/>
        <v>2.1238460571289064</v>
      </c>
      <c r="K286">
        <f t="shared" si="68"/>
        <v>2.9760807312011721</v>
      </c>
      <c r="M286">
        <f t="shared" si="69"/>
        <v>1063.7943477428034</v>
      </c>
      <c r="N286">
        <f t="shared" si="70"/>
        <v>2.3434619247853939E-2</v>
      </c>
      <c r="O286">
        <f t="shared" si="71"/>
        <v>4.1449592356562287E-2</v>
      </c>
      <c r="P286">
        <f t="shared" si="72"/>
        <v>-4.1449592356562287E-2</v>
      </c>
      <c r="R286" s="22">
        <f t="shared" si="73"/>
        <v>1061.1887967784094</v>
      </c>
      <c r="S286" s="22">
        <f t="shared" si="74"/>
        <v>-2.8878214953148122E-3</v>
      </c>
      <c r="T286" s="22">
        <f t="shared" si="75"/>
        <v>5.1975032200720361E-3</v>
      </c>
      <c r="U286" s="22">
        <f t="shared" si="76"/>
        <v>0.55561706708760594</v>
      </c>
      <c r="V286" s="22">
        <f t="shared" si="77"/>
        <v>204172.80217937057</v>
      </c>
    </row>
    <row r="287" spans="1:22" x14ac:dyDescent="0.2">
      <c r="A287" s="1"/>
      <c r="B287" s="22">
        <v>2.499114990234375</v>
      </c>
      <c r="C287" s="22">
        <v>1.39617919921875</v>
      </c>
      <c r="D287" s="22">
        <v>1.550872802734375</v>
      </c>
      <c r="E287" s="22">
        <v>1.203582763671875</v>
      </c>
      <c r="G287">
        <f t="shared" si="64"/>
        <v>74.97344970703125</v>
      </c>
      <c r="H287">
        <f t="shared" si="65"/>
        <v>2.2271000427246093</v>
      </c>
      <c r="I287">
        <f t="shared" si="66"/>
        <v>3.803007775878906</v>
      </c>
      <c r="J287">
        <f t="shared" si="67"/>
        <v>2.1177518951416014</v>
      </c>
      <c r="K287">
        <f t="shared" si="68"/>
        <v>2.9603798355102535</v>
      </c>
      <c r="M287">
        <f t="shared" si="69"/>
        <v>1066.8558701259665</v>
      </c>
      <c r="N287">
        <f t="shared" si="70"/>
        <v>2.3473773547006152E-2</v>
      </c>
      <c r="O287">
        <f t="shared" si="71"/>
        <v>4.1230916929112169E-2</v>
      </c>
      <c r="P287">
        <f t="shared" si="72"/>
        <v>-4.1230916929112169E-2</v>
      </c>
      <c r="R287" s="22">
        <f t="shared" si="73"/>
        <v>1064.2503191615724</v>
      </c>
      <c r="S287" s="22">
        <f t="shared" si="74"/>
        <v>-2.9269757944670252E-3</v>
      </c>
      <c r="T287" s="22">
        <f t="shared" si="75"/>
        <v>4.9788277926219177E-3</v>
      </c>
      <c r="U287" s="22">
        <f t="shared" si="76"/>
        <v>0.58788452149409254</v>
      </c>
      <c r="V287" s="22">
        <f t="shared" si="77"/>
        <v>213755.19770711407</v>
      </c>
    </row>
    <row r="288" spans="1:22" x14ac:dyDescent="0.2">
      <c r="A288" s="1"/>
      <c r="B288" s="22">
        <v>2.505523681640625</v>
      </c>
      <c r="C288" s="22">
        <v>1.421875</v>
      </c>
      <c r="D288" s="22">
        <v>1.667572021484375</v>
      </c>
      <c r="E288" s="22">
        <v>1.2318115234375</v>
      </c>
      <c r="G288">
        <f t="shared" si="64"/>
        <v>75.16571044921875</v>
      </c>
      <c r="H288">
        <f t="shared" si="65"/>
        <v>2.2322109375000001</v>
      </c>
      <c r="I288">
        <f t="shared" si="66"/>
        <v>3.8388110961914061</v>
      </c>
      <c r="J288">
        <f t="shared" si="67"/>
        <v>2.1233609497070312</v>
      </c>
      <c r="K288">
        <f t="shared" si="68"/>
        <v>2.9810860229492189</v>
      </c>
      <c r="M288">
        <f t="shared" si="69"/>
        <v>1069.5916986385803</v>
      </c>
      <c r="N288">
        <f t="shared" si="70"/>
        <v>2.3527642697146946E-2</v>
      </c>
      <c r="O288">
        <f t="shared" si="71"/>
        <v>4.151930394079692E-2</v>
      </c>
      <c r="P288">
        <f t="shared" si="72"/>
        <v>-4.151930394079692E-2</v>
      </c>
      <c r="R288" s="22">
        <f t="shared" si="73"/>
        <v>1066.9861476741862</v>
      </c>
      <c r="S288" s="22">
        <f t="shared" si="74"/>
        <v>-2.9808449446078189E-3</v>
      </c>
      <c r="T288" s="22">
        <f t="shared" si="75"/>
        <v>5.2672148043066691E-3</v>
      </c>
      <c r="U288" s="22">
        <f t="shared" si="76"/>
        <v>0.56592431775718932</v>
      </c>
      <c r="V288" s="22">
        <f t="shared" si="77"/>
        <v>202571.22356236147</v>
      </c>
    </row>
    <row r="289" spans="1:23" x14ac:dyDescent="0.2">
      <c r="A289" s="1"/>
      <c r="B289" s="22">
        <v>2.513397216796875</v>
      </c>
      <c r="C289" s="22">
        <v>1.457672119140625</v>
      </c>
      <c r="D289" s="22">
        <v>1.696258544921875</v>
      </c>
      <c r="E289" s="22">
        <v>1.247894287109375</v>
      </c>
      <c r="G289">
        <f t="shared" si="64"/>
        <v>75.40191650390625</v>
      </c>
      <c r="H289">
        <f t="shared" si="65"/>
        <v>2.2393309844970704</v>
      </c>
      <c r="I289">
        <f t="shared" si="66"/>
        <v>3.8476121215820314</v>
      </c>
      <c r="J289">
        <f t="shared" si="67"/>
        <v>2.1265565948486329</v>
      </c>
      <c r="K289">
        <f t="shared" si="68"/>
        <v>2.9870843582153324</v>
      </c>
      <c r="M289">
        <f t="shared" si="69"/>
        <v>1072.9528593826487</v>
      </c>
      <c r="N289">
        <f t="shared" si="70"/>
        <v>2.3602688437188688E-2</v>
      </c>
      <c r="O289">
        <f t="shared" si="71"/>
        <v>4.1602846214698223E-2</v>
      </c>
      <c r="P289">
        <f t="shared" si="72"/>
        <v>-4.1602846214698223E-2</v>
      </c>
      <c r="R289" s="22">
        <f t="shared" si="73"/>
        <v>1070.3473084182547</v>
      </c>
      <c r="S289" s="22">
        <f t="shared" si="74"/>
        <v>-3.0558906846495613E-3</v>
      </c>
      <c r="T289" s="22">
        <f t="shared" si="75"/>
        <v>5.3507570782079725E-3</v>
      </c>
      <c r="U289" s="22">
        <f t="shared" si="76"/>
        <v>0.57111370222641711</v>
      </c>
      <c r="V289" s="22">
        <f t="shared" si="77"/>
        <v>200036.61029155258</v>
      </c>
    </row>
    <row r="290" spans="1:23" x14ac:dyDescent="0.2">
      <c r="A290" s="1"/>
      <c r="B290" s="22">
        <v>2.52374267578125</v>
      </c>
      <c r="C290" s="22">
        <v>1.483306884765625</v>
      </c>
      <c r="D290" s="22">
        <v>1.675048828125</v>
      </c>
      <c r="E290" s="22">
        <v>1.237335205078125</v>
      </c>
      <c r="G290">
        <f t="shared" si="64"/>
        <v>75.7122802734375</v>
      </c>
      <c r="H290">
        <f t="shared" si="65"/>
        <v>2.2444297393798829</v>
      </c>
      <c r="I290">
        <f t="shared" si="66"/>
        <v>3.8411049804687498</v>
      </c>
      <c r="J290">
        <f t="shared" si="67"/>
        <v>2.1244585052490237</v>
      </c>
      <c r="K290">
        <f t="shared" si="68"/>
        <v>2.9827817428588865</v>
      </c>
      <c r="M290">
        <f t="shared" si="69"/>
        <v>1077.3692682672965</v>
      </c>
      <c r="N290">
        <f t="shared" si="70"/>
        <v>2.3656429632103494E-2</v>
      </c>
      <c r="O290">
        <f t="shared" si="71"/>
        <v>4.1542921209733796E-2</v>
      </c>
      <c r="P290">
        <f t="shared" si="72"/>
        <v>-4.1542921209733796E-2</v>
      </c>
      <c r="R290" s="22">
        <f t="shared" si="73"/>
        <v>1074.7637173029025</v>
      </c>
      <c r="S290" s="22">
        <f t="shared" si="74"/>
        <v>-3.1096318795643674E-3</v>
      </c>
      <c r="T290" s="22">
        <f t="shared" si="75"/>
        <v>5.2908320732435454E-3</v>
      </c>
      <c r="U290" s="22">
        <f t="shared" si="76"/>
        <v>0.58773966675113298</v>
      </c>
      <c r="V290" s="22">
        <f t="shared" si="77"/>
        <v>203136.99290100855</v>
      </c>
    </row>
    <row r="291" spans="1:23" x14ac:dyDescent="0.2">
      <c r="A291" s="1"/>
      <c r="B291" s="22">
        <v>2.53460693359375</v>
      </c>
      <c r="C291" s="22">
        <v>1.519195556640625</v>
      </c>
      <c r="D291" s="22">
        <v>1.67626953125</v>
      </c>
      <c r="E291" s="22">
        <v>1.24298095703125</v>
      </c>
      <c r="G291">
        <f t="shared" si="64"/>
        <v>76.0382080078125</v>
      </c>
      <c r="H291">
        <f t="shared" si="65"/>
        <v>2.2515679962158202</v>
      </c>
      <c r="I291">
        <f t="shared" si="66"/>
        <v>3.8414794921875002</v>
      </c>
      <c r="J291">
        <f t="shared" si="67"/>
        <v>2.1255803161621092</v>
      </c>
      <c r="K291">
        <f t="shared" si="68"/>
        <v>2.9835299041748047</v>
      </c>
      <c r="M291">
        <f t="shared" si="69"/>
        <v>1082.0071489839179</v>
      </c>
      <c r="N291">
        <f t="shared" si="70"/>
        <v>2.373166730498422E-2</v>
      </c>
      <c r="O291">
        <f t="shared" si="71"/>
        <v>4.1553341283771653E-2</v>
      </c>
      <c r="P291">
        <f t="shared" si="72"/>
        <v>-4.1553341283771653E-2</v>
      </c>
      <c r="R291" s="22">
        <f t="shared" si="73"/>
        <v>1079.4015980195238</v>
      </c>
      <c r="S291" s="22">
        <f t="shared" si="74"/>
        <v>-3.184869552445093E-3</v>
      </c>
      <c r="T291" s="22">
        <f t="shared" si="75"/>
        <v>5.3012521472814017E-3</v>
      </c>
      <c r="U291" s="22">
        <f t="shared" si="76"/>
        <v>0.60077684742431348</v>
      </c>
      <c r="V291" s="22">
        <f t="shared" si="77"/>
        <v>203612.57454487702</v>
      </c>
    </row>
    <row r="292" spans="1:23" x14ac:dyDescent="0.2">
      <c r="A292" s="1"/>
      <c r="B292" s="22">
        <v>2.540069580078125</v>
      </c>
      <c r="C292" s="22">
        <v>1.551483154296875</v>
      </c>
      <c r="D292" s="22">
        <v>1.663970947265625</v>
      </c>
      <c r="E292" s="22">
        <v>1.236541748046875</v>
      </c>
      <c r="G292">
        <f t="shared" si="64"/>
        <v>76.20208740234375</v>
      </c>
      <c r="H292">
        <f t="shared" si="65"/>
        <v>2.2579899993896486</v>
      </c>
      <c r="I292">
        <f t="shared" si="66"/>
        <v>3.8377062866210938</v>
      </c>
      <c r="J292">
        <f t="shared" si="67"/>
        <v>2.1243008453369141</v>
      </c>
      <c r="K292">
        <f t="shared" si="68"/>
        <v>2.981003565979004</v>
      </c>
      <c r="M292">
        <f t="shared" si="69"/>
        <v>1084.3391170970506</v>
      </c>
      <c r="N292">
        <f t="shared" si="70"/>
        <v>2.3799355619531677E-2</v>
      </c>
      <c r="O292">
        <f t="shared" si="71"/>
        <v>4.151815551502791E-2</v>
      </c>
      <c r="P292">
        <f t="shared" si="72"/>
        <v>-4.151815551502791E-2</v>
      </c>
      <c r="R292" s="22">
        <f t="shared" si="73"/>
        <v>1081.7335661326565</v>
      </c>
      <c r="S292" s="22">
        <f t="shared" si="74"/>
        <v>-3.2525578669925503E-3</v>
      </c>
      <c r="T292" s="22">
        <f t="shared" si="75"/>
        <v>5.2660663785376594E-3</v>
      </c>
      <c r="U292" s="22">
        <f t="shared" si="76"/>
        <v>0.61764467691646474</v>
      </c>
      <c r="V292" s="22">
        <f t="shared" si="77"/>
        <v>205415.86231069203</v>
      </c>
    </row>
    <row r="293" spans="1:23" x14ac:dyDescent="0.2">
      <c r="A293" s="1"/>
      <c r="B293" s="22">
        <v>2.551025390625</v>
      </c>
      <c r="C293" s="22">
        <v>1.602142333984375</v>
      </c>
      <c r="D293" s="22">
        <v>1.77789306640625</v>
      </c>
      <c r="E293" s="22">
        <v>1.284637451171875</v>
      </c>
      <c r="G293">
        <f t="shared" si="64"/>
        <v>76.53076171875</v>
      </c>
      <c r="H293">
        <f t="shared" si="65"/>
        <v>2.2680661102294923</v>
      </c>
      <c r="I293">
        <f t="shared" si="66"/>
        <v>3.8726575927734377</v>
      </c>
      <c r="J293">
        <f t="shared" si="67"/>
        <v>2.1338574615478514</v>
      </c>
      <c r="K293">
        <f t="shared" si="68"/>
        <v>3.0032575271606445</v>
      </c>
      <c r="M293">
        <f t="shared" si="69"/>
        <v>1089.0160810781379</v>
      </c>
      <c r="N293">
        <f t="shared" si="70"/>
        <v>2.3905558457101409E-2</v>
      </c>
      <c r="O293">
        <f t="shared" si="71"/>
        <v>4.1828099264075831E-2</v>
      </c>
      <c r="P293">
        <f t="shared" si="72"/>
        <v>-4.1828099264075831E-2</v>
      </c>
      <c r="R293" s="22">
        <f t="shared" si="73"/>
        <v>1086.4105301137438</v>
      </c>
      <c r="S293" s="22">
        <f t="shared" si="74"/>
        <v>-3.3587607045622823E-3</v>
      </c>
      <c r="T293" s="22">
        <f t="shared" si="75"/>
        <v>5.5760101275855803E-3</v>
      </c>
      <c r="U293" s="22">
        <f t="shared" si="76"/>
        <v>0.60235914708006999</v>
      </c>
      <c r="V293" s="22">
        <f t="shared" si="77"/>
        <v>194836.54176649801</v>
      </c>
    </row>
    <row r="294" spans="1:23" x14ac:dyDescent="0.2">
      <c r="A294" s="1"/>
      <c r="B294" s="22">
        <v>2.554718017578125</v>
      </c>
      <c r="C294" s="22">
        <v>1.652984619140625</v>
      </c>
      <c r="D294" s="22">
        <v>1.77288818359375</v>
      </c>
      <c r="E294" s="22">
        <v>1.290069580078125</v>
      </c>
      <c r="G294">
        <f t="shared" si="64"/>
        <v>76.64154052734375</v>
      </c>
      <c r="H294">
        <f t="shared" si="65"/>
        <v>2.2781786407470701</v>
      </c>
      <c r="I294">
        <f t="shared" si="66"/>
        <v>3.8711220947265623</v>
      </c>
      <c r="J294">
        <f t="shared" si="67"/>
        <v>2.1349368255615233</v>
      </c>
      <c r="K294">
        <f t="shared" si="68"/>
        <v>3.0030294601440426</v>
      </c>
      <c r="M294">
        <f t="shared" si="69"/>
        <v>1090.5924394115964</v>
      </c>
      <c r="N294">
        <f t="shared" si="70"/>
        <v>2.4012145160349101E-2</v>
      </c>
      <c r="O294">
        <f t="shared" si="71"/>
        <v>4.182492284323179E-2</v>
      </c>
      <c r="P294">
        <f t="shared" si="72"/>
        <v>-4.182492284323179E-2</v>
      </c>
      <c r="R294" s="22">
        <f t="shared" si="73"/>
        <v>1087.9868884472023</v>
      </c>
      <c r="S294" s="22">
        <f t="shared" si="74"/>
        <v>-3.4653474078099739E-3</v>
      </c>
      <c r="T294" s="22">
        <f t="shared" si="75"/>
        <v>5.5728337067415396E-3</v>
      </c>
      <c r="U294" s="22">
        <f t="shared" si="76"/>
        <v>0.62182860465007084</v>
      </c>
      <c r="V294" s="22">
        <f t="shared" si="77"/>
        <v>195230.46006756823</v>
      </c>
    </row>
    <row r="295" spans="1:23" x14ac:dyDescent="0.2">
      <c r="A295" s="1"/>
      <c r="B295" s="22">
        <v>2.562347412109375</v>
      </c>
      <c r="C295" s="22">
        <v>1.705596923828125</v>
      </c>
      <c r="D295" s="22">
        <v>1.7762451171875</v>
      </c>
      <c r="E295" s="22">
        <v>1.296142578125</v>
      </c>
      <c r="G295">
        <f t="shared" si="64"/>
        <v>76.87042236328125</v>
      </c>
      <c r="H295">
        <f t="shared" si="65"/>
        <v>2.288643228149414</v>
      </c>
      <c r="I295">
        <f t="shared" si="66"/>
        <v>3.872152001953125</v>
      </c>
      <c r="J295">
        <f t="shared" si="67"/>
        <v>2.1361435302734373</v>
      </c>
      <c r="K295">
        <f t="shared" si="68"/>
        <v>3.0041477661132809</v>
      </c>
      <c r="M295">
        <f t="shared" si="69"/>
        <v>1093.8493781170889</v>
      </c>
      <c r="N295">
        <f t="shared" si="70"/>
        <v>2.4122442565150441E-2</v>
      </c>
      <c r="O295">
        <f t="shared" si="71"/>
        <v>4.1840498135282463E-2</v>
      </c>
      <c r="P295">
        <f t="shared" si="72"/>
        <v>-4.1840498135282463E-2</v>
      </c>
      <c r="R295" s="22">
        <f t="shared" si="73"/>
        <v>1091.2438271526948</v>
      </c>
      <c r="S295" s="22">
        <f t="shared" si="74"/>
        <v>-3.5756448126113144E-3</v>
      </c>
      <c r="T295" s="22">
        <f t="shared" si="75"/>
        <v>5.5884089987922117E-3</v>
      </c>
      <c r="U295" s="22">
        <f t="shared" si="76"/>
        <v>0.6398323410802782</v>
      </c>
      <c r="V295" s="22">
        <f t="shared" si="77"/>
        <v>195269.14142979489</v>
      </c>
    </row>
    <row r="296" spans="1:23" x14ac:dyDescent="0.2">
      <c r="A296" s="1"/>
      <c r="B296" s="22">
        <v>2.58282470703125</v>
      </c>
      <c r="C296" s="22">
        <v>1.762054443359375</v>
      </c>
      <c r="D296" s="22">
        <v>1.78411865234375</v>
      </c>
      <c r="E296" s="22">
        <v>1.301025390625</v>
      </c>
      <c r="G296">
        <f t="shared" si="64"/>
        <v>77.4847412109375</v>
      </c>
      <c r="H296">
        <f t="shared" si="65"/>
        <v>2.2998726287841795</v>
      </c>
      <c r="I296">
        <f t="shared" si="66"/>
        <v>3.8745676025390625</v>
      </c>
      <c r="J296">
        <f t="shared" si="67"/>
        <v>2.1371137451171878</v>
      </c>
      <c r="K296">
        <f t="shared" si="68"/>
        <v>3.0058406738281249</v>
      </c>
      <c r="M296">
        <f t="shared" si="69"/>
        <v>1102.591001602631</v>
      </c>
      <c r="N296">
        <f t="shared" si="70"/>
        <v>2.4240801149188997E-2</v>
      </c>
      <c r="O296">
        <f t="shared" si="71"/>
        <v>4.1864076237160514E-2</v>
      </c>
      <c r="P296">
        <f t="shared" si="72"/>
        <v>-4.1864076237160514E-2</v>
      </c>
      <c r="R296" s="22">
        <f t="shared" si="73"/>
        <v>1099.9854506382369</v>
      </c>
      <c r="S296" s="22">
        <f t="shared" si="74"/>
        <v>-3.6940033966498705E-3</v>
      </c>
      <c r="T296" s="22">
        <f t="shared" si="75"/>
        <v>5.6119871006702626E-3</v>
      </c>
      <c r="U296" s="22">
        <f t="shared" si="76"/>
        <v>0.65823447744715602</v>
      </c>
      <c r="V296" s="22">
        <f t="shared" si="77"/>
        <v>196006.41108153315</v>
      </c>
    </row>
    <row r="297" spans="1:23" x14ac:dyDescent="0.2">
      <c r="A297" s="1"/>
      <c r="B297" s="22">
        <v>2.589630126953125</v>
      </c>
      <c r="C297" s="22">
        <v>1.88421630859375</v>
      </c>
      <c r="D297" s="22">
        <v>1.71929931640625</v>
      </c>
      <c r="E297" s="22">
        <v>1.29058837890625</v>
      </c>
      <c r="G297">
        <f t="shared" si="64"/>
        <v>77.68890380859375</v>
      </c>
      <c r="H297">
        <f t="shared" si="65"/>
        <v>2.3241706237792967</v>
      </c>
      <c r="I297">
        <f t="shared" si="66"/>
        <v>3.8546810302734373</v>
      </c>
      <c r="J297">
        <f t="shared" si="67"/>
        <v>2.135039910888672</v>
      </c>
      <c r="K297">
        <f t="shared" si="68"/>
        <v>2.9948604705810546</v>
      </c>
      <c r="M297">
        <f t="shared" si="69"/>
        <v>1105.4961909279302</v>
      </c>
      <c r="N297">
        <f t="shared" si="70"/>
        <v>2.4496903534003238E-2</v>
      </c>
      <c r="O297">
        <f t="shared" si="71"/>
        <v>4.1711148615335022E-2</v>
      </c>
      <c r="P297">
        <f t="shared" si="72"/>
        <v>-4.1711148615335022E-2</v>
      </c>
      <c r="R297" s="24">
        <f t="shared" si="73"/>
        <v>1102.8906399635362</v>
      </c>
      <c r="S297" s="24">
        <f t="shared" si="74"/>
        <v>-3.9501057814641111E-3</v>
      </c>
      <c r="T297" s="24">
        <f t="shared" si="75"/>
        <v>5.4590594788447716E-3</v>
      </c>
      <c r="U297" s="24">
        <f t="shared" si="76"/>
        <v>0.72358724003132124</v>
      </c>
      <c r="V297" s="24">
        <f t="shared" si="77"/>
        <v>202029.42360996702</v>
      </c>
      <c r="W297" t="s">
        <v>51</v>
      </c>
    </row>
    <row r="298" spans="1:23" x14ac:dyDescent="0.2">
      <c r="A298" s="1"/>
      <c r="B298" s="22">
        <v>1.8052978515625</v>
      </c>
      <c r="C298" s="22">
        <v>5.529388427734375</v>
      </c>
      <c r="D298" s="22">
        <v>3.931396484375</v>
      </c>
      <c r="E298" s="22">
        <v>2.747711181640625</v>
      </c>
      <c r="G298">
        <f t="shared" si="64"/>
        <v>54.158935546875</v>
      </c>
      <c r="H298">
        <f t="shared" si="65"/>
        <v>3.0491953582763669</v>
      </c>
      <c r="I298">
        <f t="shared" si="66"/>
        <v>4.53335244140625</v>
      </c>
      <c r="J298">
        <f t="shared" si="67"/>
        <v>2.4245702117919921</v>
      </c>
      <c r="K298">
        <f t="shared" si="68"/>
        <v>3.4789613265991211</v>
      </c>
      <c r="M298">
        <f t="shared" si="69"/>
        <v>770.66986424847266</v>
      </c>
      <c r="N298">
        <f t="shared" si="70"/>
        <v>3.2138709518049445E-2</v>
      </c>
      <c r="O298">
        <f t="shared" si="71"/>
        <v>4.8453500370461297E-2</v>
      </c>
      <c r="P298">
        <f t="shared" si="72"/>
        <v>-4.8453500370461297E-2</v>
      </c>
      <c r="R298" s="22">
        <f t="shared" si="73"/>
        <v>768.06431328407859</v>
      </c>
      <c r="S298" s="22">
        <f t="shared" si="74"/>
        <v>-1.1591911765510318E-2</v>
      </c>
      <c r="T298" s="22">
        <f t="shared" si="75"/>
        <v>1.2201411233971046E-2</v>
      </c>
      <c r="U298" s="22">
        <f t="shared" si="76"/>
        <v>0.95004680550691012</v>
      </c>
      <c r="V298" s="22">
        <f t="shared" si="77"/>
        <v>62948.809654545672</v>
      </c>
    </row>
    <row r="299" spans="1:23" x14ac:dyDescent="0.2">
      <c r="A299" s="1"/>
      <c r="B299" s="22">
        <v>6.103515625E-3</v>
      </c>
      <c r="C299" s="22">
        <v>11.780609130859375</v>
      </c>
      <c r="D299" s="22">
        <v>9.15106201171875</v>
      </c>
      <c r="E299" s="22">
        <v>6.020965576171875</v>
      </c>
      <c r="R299" s="22"/>
      <c r="S299" s="22"/>
      <c r="T299" s="22"/>
      <c r="U299" s="22"/>
      <c r="V299" s="22"/>
    </row>
    <row r="300" spans="1:23" x14ac:dyDescent="0.2">
      <c r="A300" s="1"/>
      <c r="B300" s="22"/>
      <c r="C300" s="22"/>
      <c r="D300" s="22"/>
      <c r="E300" s="22"/>
      <c r="R300" s="22"/>
      <c r="S300" s="22"/>
      <c r="T300" s="22"/>
      <c r="U300" s="22"/>
      <c r="V300" s="22"/>
    </row>
    <row r="301" spans="1:23" x14ac:dyDescent="0.2">
      <c r="A301" s="1"/>
      <c r="B301" s="22"/>
      <c r="C301" s="22"/>
      <c r="D301" s="22"/>
      <c r="E301" s="22"/>
      <c r="R301" s="22"/>
      <c r="S301" s="22"/>
      <c r="T301" s="22"/>
      <c r="U301" s="22"/>
      <c r="V301" s="22"/>
    </row>
    <row r="302" spans="1:23" x14ac:dyDescent="0.2">
      <c r="A302" s="1"/>
      <c r="B302" s="22"/>
      <c r="C302" s="22"/>
      <c r="D302" s="22"/>
      <c r="E302" s="22"/>
      <c r="R302" s="22"/>
      <c r="S302" s="22"/>
      <c r="T302" s="22"/>
      <c r="U302" s="22"/>
      <c r="V302" s="22"/>
    </row>
    <row r="303" spans="1:23" x14ac:dyDescent="0.2">
      <c r="A303" s="1"/>
      <c r="B303" s="22"/>
      <c r="C303" s="22"/>
      <c r="D303" s="22"/>
      <c r="E303" s="22"/>
      <c r="R303" s="22"/>
      <c r="S303" s="22"/>
      <c r="T303" s="22"/>
      <c r="U303" s="22"/>
      <c r="V303" s="22"/>
    </row>
    <row r="304" spans="1:23" x14ac:dyDescent="0.2">
      <c r="A304" s="1"/>
      <c r="B304" s="22"/>
      <c r="C304" s="22"/>
      <c r="D304" s="22"/>
      <c r="E304" s="22"/>
      <c r="R304" s="22"/>
      <c r="S304" s="22"/>
      <c r="T304" s="22"/>
      <c r="U304" s="22"/>
      <c r="V304" s="22"/>
    </row>
    <row r="305" spans="1:22" x14ac:dyDescent="0.2">
      <c r="A305" s="1"/>
      <c r="B305" s="22"/>
      <c r="C305" s="22"/>
      <c r="D305" s="22"/>
      <c r="E305" s="22"/>
      <c r="R305" s="22"/>
      <c r="S305" s="22"/>
      <c r="T305" s="22"/>
      <c r="U305" s="22"/>
      <c r="V305" s="22"/>
    </row>
    <row r="306" spans="1:22" x14ac:dyDescent="0.2">
      <c r="A306" s="1"/>
      <c r="B306" s="22"/>
      <c r="C306" s="22"/>
      <c r="D306" s="22"/>
      <c r="E306" s="22"/>
      <c r="R306" s="22"/>
      <c r="S306" s="22"/>
      <c r="T306" s="22"/>
      <c r="U306" s="22"/>
      <c r="V306" s="22"/>
    </row>
    <row r="307" spans="1:22" x14ac:dyDescent="0.2">
      <c r="A307" s="1"/>
      <c r="B307" s="22"/>
      <c r="C307" s="22"/>
      <c r="D307" s="22"/>
      <c r="E307" s="22"/>
      <c r="R307" s="22"/>
      <c r="S307" s="22"/>
      <c r="T307" s="22"/>
      <c r="U307" s="22"/>
      <c r="V307" s="22"/>
    </row>
    <row r="308" spans="1:22" x14ac:dyDescent="0.2">
      <c r="A308" s="1"/>
      <c r="B308" s="22"/>
      <c r="C308" s="22"/>
      <c r="D308" s="22"/>
      <c r="E308" s="22"/>
      <c r="R308" s="22"/>
      <c r="S308" s="22"/>
      <c r="T308" s="22"/>
      <c r="U308" s="22"/>
      <c r="V308" s="22"/>
    </row>
    <row r="309" spans="1:22" x14ac:dyDescent="0.2">
      <c r="A309" s="1"/>
      <c r="B309" s="22"/>
      <c r="C309" s="22"/>
      <c r="D309" s="22"/>
      <c r="E309" s="22"/>
      <c r="R309" s="22"/>
      <c r="S309" s="22"/>
      <c r="T309" s="22"/>
      <c r="U309" s="22"/>
      <c r="V309" s="22"/>
    </row>
    <row r="310" spans="1:22" x14ac:dyDescent="0.2">
      <c r="A310" s="1"/>
      <c r="B310" s="22"/>
      <c r="C310" s="22"/>
      <c r="D310" s="22"/>
      <c r="E310" s="22"/>
      <c r="R310" s="22"/>
      <c r="S310" s="22"/>
      <c r="T310" s="22"/>
      <c r="U310" s="22"/>
      <c r="V310" s="22"/>
    </row>
    <row r="311" spans="1:22" x14ac:dyDescent="0.2">
      <c r="A311" s="1"/>
      <c r="B311" s="22"/>
      <c r="C311" s="22"/>
      <c r="D311" s="22"/>
      <c r="E311" s="22"/>
      <c r="R311" s="22"/>
      <c r="S311" s="22"/>
      <c r="T311" s="22"/>
      <c r="U311" s="22"/>
      <c r="V311" s="22"/>
    </row>
    <row r="312" spans="1:22" x14ac:dyDescent="0.2">
      <c r="A312" s="1"/>
      <c r="B312" s="22"/>
      <c r="C312" s="22"/>
      <c r="D312" s="22"/>
      <c r="E312" s="22"/>
      <c r="R312" s="22"/>
      <c r="S312" s="22"/>
      <c r="T312" s="22"/>
      <c r="U312" s="22"/>
      <c r="V312" s="22"/>
    </row>
    <row r="313" spans="1:22" x14ac:dyDescent="0.2">
      <c r="A313" s="1"/>
      <c r="B313" s="22"/>
      <c r="C313" s="22"/>
      <c r="D313" s="22"/>
      <c r="E313" s="22"/>
      <c r="R313" s="22"/>
      <c r="S313" s="22"/>
      <c r="T313" s="22"/>
      <c r="U313" s="22"/>
      <c r="V313" s="22"/>
    </row>
    <row r="314" spans="1:22" x14ac:dyDescent="0.2">
      <c r="A314" s="1"/>
      <c r="B314" s="22"/>
      <c r="C314" s="22"/>
      <c r="D314" s="22"/>
      <c r="E314" s="22"/>
      <c r="R314" s="22"/>
      <c r="S314" s="22"/>
      <c r="T314" s="22"/>
      <c r="U314" s="22"/>
      <c r="V314" s="22"/>
    </row>
    <row r="315" spans="1:22" x14ac:dyDescent="0.2">
      <c r="A315" s="1"/>
      <c r="B315" s="22"/>
      <c r="C315" s="22"/>
      <c r="D315" s="22"/>
      <c r="E315" s="22"/>
      <c r="R315" s="22"/>
      <c r="S315" s="22"/>
      <c r="T315" s="22"/>
      <c r="U315" s="22"/>
      <c r="V315" s="22"/>
    </row>
    <row r="316" spans="1:22" x14ac:dyDescent="0.2">
      <c r="A316" s="1"/>
      <c r="B316" s="22"/>
      <c r="C316" s="22"/>
      <c r="D316" s="22"/>
      <c r="E316" s="22"/>
      <c r="R316" s="22"/>
      <c r="S316" s="22"/>
      <c r="T316" s="22"/>
      <c r="U316" s="22"/>
      <c r="V316" s="22"/>
    </row>
    <row r="317" spans="1:22" x14ac:dyDescent="0.2">
      <c r="A317" s="1"/>
      <c r="B317" s="22"/>
      <c r="C317" s="22"/>
      <c r="D317" s="22"/>
      <c r="E317" s="22"/>
      <c r="R317" s="22"/>
      <c r="S317" s="22"/>
      <c r="T317" s="22"/>
      <c r="U317" s="22"/>
      <c r="V317" s="22"/>
    </row>
    <row r="318" spans="1:22" x14ac:dyDescent="0.2">
      <c r="A318" s="1"/>
      <c r="B318" s="22"/>
      <c r="C318" s="22"/>
      <c r="D318" s="22"/>
      <c r="E318" s="22"/>
      <c r="R318" s="22"/>
      <c r="S318" s="22"/>
      <c r="T318" s="22"/>
      <c r="U318" s="22"/>
      <c r="V318" s="22"/>
    </row>
    <row r="319" spans="1:22" x14ac:dyDescent="0.2">
      <c r="A319" s="1"/>
      <c r="B319" s="22"/>
      <c r="C319" s="22"/>
      <c r="D319" s="22"/>
      <c r="E319" s="22"/>
      <c r="R319" s="22"/>
      <c r="S319" s="22"/>
      <c r="T319" s="22"/>
      <c r="U319" s="22"/>
      <c r="V319" s="22"/>
    </row>
    <row r="320" spans="1:22" x14ac:dyDescent="0.2">
      <c r="A320" s="1"/>
      <c r="B320" s="22"/>
      <c r="C320" s="22"/>
      <c r="D320" s="22"/>
      <c r="E320" s="22"/>
      <c r="R320" s="22"/>
      <c r="S320" s="22"/>
      <c r="T320" s="22"/>
      <c r="U320" s="22"/>
      <c r="V320" s="22"/>
    </row>
    <row r="321" spans="1:22" x14ac:dyDescent="0.2">
      <c r="A321" s="1"/>
      <c r="B321" s="22"/>
      <c r="C321" s="22"/>
      <c r="D321" s="22"/>
      <c r="E321" s="22"/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/>
      <c r="H758" s="20"/>
      <c r="I758" s="20"/>
      <c r="J758" s="20"/>
      <c r="K758" s="20"/>
      <c r="M758" s="20"/>
      <c r="N758" s="20"/>
      <c r="O758" s="20"/>
      <c r="P758" s="20"/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/>
      <c r="H759" s="20"/>
      <c r="I759" s="20"/>
      <c r="J759" s="20"/>
      <c r="K759" s="20"/>
      <c r="M759" s="20"/>
      <c r="N759" s="20"/>
      <c r="O759" s="20"/>
      <c r="P759" s="20"/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/>
      <c r="H760" s="20"/>
      <c r="I760" s="20"/>
      <c r="J760" s="20"/>
      <c r="K760" s="20"/>
      <c r="M760" s="20"/>
      <c r="N760" s="20"/>
      <c r="O760" s="20"/>
      <c r="P760" s="20"/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/>
      <c r="H761" s="20"/>
      <c r="I761" s="20"/>
      <c r="J761" s="20"/>
      <c r="K761" s="20"/>
      <c r="M761" s="20"/>
      <c r="N761" s="20"/>
      <c r="O761" s="20"/>
      <c r="P761" s="20"/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/>
      <c r="H762" s="20"/>
      <c r="I762" s="20"/>
      <c r="J762" s="20"/>
      <c r="K762" s="20"/>
      <c r="M762" s="20"/>
      <c r="N762" s="20"/>
      <c r="O762" s="20"/>
      <c r="P762" s="20"/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/>
      <c r="H763" s="20"/>
      <c r="I763" s="20"/>
      <c r="J763" s="20"/>
      <c r="K763" s="20"/>
      <c r="M763" s="20"/>
      <c r="N763" s="20"/>
      <c r="O763" s="20"/>
      <c r="P763" s="20"/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/>
      <c r="H764" s="20"/>
      <c r="I764" s="20"/>
      <c r="J764" s="20"/>
      <c r="K764" s="20"/>
      <c r="M764" s="20"/>
      <c r="N764" s="20"/>
      <c r="O764" s="20"/>
      <c r="P764" s="20"/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/>
      <c r="H765" s="20"/>
      <c r="I765" s="20"/>
      <c r="J765" s="20"/>
      <c r="K765" s="20"/>
      <c r="M765" s="20"/>
      <c r="N765" s="20"/>
      <c r="O765" s="20"/>
      <c r="P765" s="20"/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/>
      <c r="H766" s="20"/>
      <c r="I766" s="20"/>
      <c r="J766" s="20"/>
      <c r="K766" s="20"/>
      <c r="M766" s="20"/>
      <c r="N766" s="20"/>
      <c r="O766" s="20"/>
      <c r="P766" s="20"/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/>
      <c r="H767" s="20"/>
      <c r="I767" s="20"/>
      <c r="J767" s="20"/>
      <c r="K767" s="20"/>
      <c r="M767" s="20"/>
      <c r="N767" s="20"/>
      <c r="O767" s="20"/>
      <c r="P767" s="20"/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/>
      <c r="H768" s="20"/>
      <c r="I768" s="20"/>
      <c r="J768" s="20"/>
      <c r="K768" s="20"/>
      <c r="M768" s="20"/>
      <c r="N768" s="20"/>
      <c r="O768" s="20"/>
      <c r="P768" s="20"/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/>
      <c r="H769" s="20"/>
      <c r="I769" s="20"/>
      <c r="J769" s="20"/>
      <c r="K769" s="20"/>
      <c r="M769" s="20"/>
      <c r="N769" s="20"/>
      <c r="O769" s="20"/>
      <c r="P769" s="20"/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/>
      <c r="H770" s="20"/>
      <c r="I770" s="20"/>
      <c r="J770" s="20"/>
      <c r="K770" s="20"/>
      <c r="M770" s="20"/>
      <c r="N770" s="20"/>
      <c r="O770" s="20"/>
      <c r="P770" s="20"/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/>
      <c r="H771" s="20"/>
      <c r="I771" s="20"/>
      <c r="J771" s="20"/>
      <c r="K771" s="20"/>
      <c r="M771" s="20"/>
      <c r="N771" s="20"/>
      <c r="O771" s="20"/>
      <c r="P771" s="20"/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/>
      <c r="H772" s="20"/>
      <c r="I772" s="20"/>
      <c r="J772" s="20"/>
      <c r="K772" s="20"/>
      <c r="M772" s="20"/>
      <c r="N772" s="20"/>
      <c r="O772" s="20"/>
      <c r="P772" s="20"/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/>
      <c r="H773" s="20"/>
      <c r="I773" s="20"/>
      <c r="J773" s="20"/>
      <c r="K773" s="20"/>
      <c r="M773" s="20"/>
      <c r="N773" s="20"/>
      <c r="O773" s="20"/>
      <c r="P773" s="20"/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/>
      <c r="H774" s="20"/>
      <c r="I774" s="20"/>
      <c r="J774" s="20"/>
      <c r="K774" s="20"/>
      <c r="M774" s="20"/>
      <c r="N774" s="20"/>
      <c r="O774" s="20"/>
      <c r="P774" s="20"/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/>
      <c r="H775" s="20"/>
      <c r="I775" s="20"/>
      <c r="J775" s="20"/>
      <c r="K775" s="20"/>
      <c r="M775" s="20"/>
      <c r="N775" s="20"/>
      <c r="O775" s="20"/>
      <c r="P775" s="20"/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/>
      <c r="H776" s="20"/>
      <c r="I776" s="20"/>
      <c r="J776" s="20"/>
      <c r="K776" s="20"/>
      <c r="M776" s="20"/>
      <c r="N776" s="20"/>
      <c r="O776" s="20"/>
      <c r="P776" s="20"/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/>
      <c r="H777" s="20"/>
      <c r="I777" s="20"/>
      <c r="J777" s="20"/>
      <c r="K777" s="20"/>
      <c r="M777" s="20"/>
      <c r="N777" s="20"/>
      <c r="O777" s="20"/>
      <c r="P777" s="20"/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/>
      <c r="H778" s="20"/>
      <c r="I778" s="20"/>
      <c r="J778" s="20"/>
      <c r="K778" s="20"/>
      <c r="M778" s="20"/>
      <c r="N778" s="20"/>
      <c r="O778" s="20"/>
      <c r="P778" s="20"/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/>
      <c r="H779" s="20"/>
      <c r="I779" s="20"/>
      <c r="J779" s="20"/>
      <c r="K779" s="20"/>
      <c r="M779" s="20"/>
      <c r="N779" s="20"/>
      <c r="O779" s="20"/>
      <c r="P779" s="20"/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/>
      <c r="H780" s="20"/>
      <c r="I780" s="20"/>
      <c r="J780" s="20"/>
      <c r="K780" s="20"/>
      <c r="M780" s="20"/>
      <c r="N780" s="20"/>
      <c r="O780" s="20"/>
      <c r="P780" s="20"/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/>
      <c r="H781" s="20"/>
      <c r="I781" s="20"/>
      <c r="J781" s="20"/>
      <c r="K781" s="20"/>
      <c r="M781" s="20"/>
      <c r="N781" s="20"/>
      <c r="O781" s="20"/>
      <c r="P781" s="20"/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/>
      <c r="H782" s="20"/>
      <c r="I782" s="20"/>
      <c r="J782" s="20"/>
      <c r="K782" s="20"/>
      <c r="M782" s="20"/>
      <c r="N782" s="20"/>
      <c r="O782" s="20"/>
      <c r="P782" s="20"/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/>
      <c r="H783" s="20"/>
      <c r="I783" s="20"/>
      <c r="J783" s="20"/>
      <c r="K783" s="20"/>
      <c r="M783" s="20"/>
      <c r="N783" s="20"/>
      <c r="O783" s="20"/>
      <c r="P783" s="20"/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/>
      <c r="H784" s="20"/>
      <c r="I784" s="20"/>
      <c r="J784" s="20"/>
      <c r="K784" s="20"/>
      <c r="M784" s="20"/>
      <c r="N784" s="20"/>
      <c r="O784" s="20"/>
      <c r="P784" s="20"/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/>
      <c r="H785" s="20"/>
      <c r="I785" s="20"/>
      <c r="J785" s="20"/>
      <c r="K785" s="20"/>
      <c r="M785" s="20"/>
      <c r="N785" s="20"/>
      <c r="O785" s="20"/>
      <c r="P785" s="20"/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/>
      <c r="H786" s="20"/>
      <c r="I786" s="20"/>
      <c r="J786" s="20"/>
      <c r="K786" s="20"/>
      <c r="M786" s="20"/>
      <c r="N786" s="20"/>
      <c r="O786" s="20"/>
      <c r="P786" s="20"/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/>
      <c r="H787" s="20"/>
      <c r="I787" s="20"/>
      <c r="J787" s="20"/>
      <c r="K787" s="20"/>
      <c r="M787" s="20"/>
      <c r="N787" s="20"/>
      <c r="O787" s="20"/>
      <c r="P787" s="20"/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/>
      <c r="H788" s="20"/>
      <c r="I788" s="20"/>
      <c r="J788" s="20"/>
      <c r="K788" s="20"/>
      <c r="M788" s="20"/>
      <c r="N788" s="20"/>
      <c r="O788" s="20"/>
      <c r="P788" s="20"/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/>
      <c r="H789" s="20"/>
      <c r="I789" s="20"/>
      <c r="J789" s="20"/>
      <c r="K789" s="20"/>
      <c r="M789" s="20"/>
      <c r="N789" s="20"/>
      <c r="O789" s="20"/>
      <c r="P789" s="20"/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/>
      <c r="H790" s="20"/>
      <c r="I790" s="20"/>
      <c r="J790" s="20"/>
      <c r="K790" s="20"/>
      <c r="M790" s="20"/>
      <c r="N790" s="20"/>
      <c r="O790" s="20"/>
      <c r="P790" s="20"/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/>
      <c r="H791" s="20"/>
      <c r="I791" s="20"/>
      <c r="J791" s="20"/>
      <c r="K791" s="20"/>
      <c r="M791" s="20"/>
      <c r="N791" s="20"/>
      <c r="O791" s="20"/>
      <c r="P791" s="20"/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/>
      <c r="H792" s="20"/>
      <c r="I792" s="20"/>
      <c r="J792" s="20"/>
      <c r="K792" s="20"/>
      <c r="M792" s="20"/>
      <c r="N792" s="20"/>
      <c r="O792" s="20"/>
      <c r="P792" s="20"/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/>
      <c r="H793" s="20"/>
      <c r="I793" s="20"/>
      <c r="J793" s="20"/>
      <c r="K793" s="20"/>
      <c r="M793" s="20"/>
      <c r="N793" s="20"/>
      <c r="O793" s="20"/>
      <c r="P793" s="20"/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/>
      <c r="H794" s="20"/>
      <c r="I794" s="20"/>
      <c r="J794" s="20"/>
      <c r="K794" s="20"/>
      <c r="M794" s="20"/>
      <c r="N794" s="20"/>
      <c r="O794" s="20"/>
      <c r="P794" s="20"/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/>
      <c r="H795" s="20"/>
      <c r="I795" s="20"/>
      <c r="J795" s="20"/>
      <c r="K795" s="20"/>
      <c r="M795" s="20"/>
      <c r="N795" s="20"/>
      <c r="O795" s="20"/>
      <c r="P795" s="20"/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/>
      <c r="H796" s="20"/>
      <c r="I796" s="20"/>
      <c r="J796" s="20"/>
      <c r="K796" s="20"/>
      <c r="M796" s="20"/>
      <c r="N796" s="20"/>
      <c r="O796" s="20"/>
      <c r="P796" s="20"/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/>
      <c r="H797" s="20"/>
      <c r="I797" s="20"/>
      <c r="J797" s="20"/>
      <c r="K797" s="20"/>
      <c r="M797" s="20"/>
      <c r="N797" s="20"/>
      <c r="O797" s="20"/>
      <c r="P797" s="20"/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/>
      <c r="H798" s="20"/>
      <c r="I798" s="20"/>
      <c r="J798" s="20"/>
      <c r="K798" s="20"/>
      <c r="M798" s="20"/>
      <c r="N798" s="20"/>
      <c r="O798" s="20"/>
      <c r="P798" s="20"/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/>
      <c r="H799" s="20"/>
      <c r="I799" s="20"/>
      <c r="J799" s="20"/>
      <c r="K799" s="20"/>
      <c r="M799" s="20"/>
      <c r="N799" s="20"/>
      <c r="O799" s="20"/>
      <c r="P799" s="20"/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/>
      <c r="H800" s="20"/>
      <c r="I800" s="20"/>
      <c r="J800" s="20"/>
      <c r="K800" s="20"/>
      <c r="M800" s="20"/>
      <c r="N800" s="20"/>
      <c r="O800" s="20"/>
      <c r="P800" s="20"/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/>
      <c r="H801" s="20"/>
      <c r="I801" s="20"/>
      <c r="J801" s="20"/>
      <c r="K801" s="20"/>
      <c r="M801" s="20"/>
      <c r="N801" s="20"/>
      <c r="O801" s="20"/>
      <c r="P801" s="20"/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/>
      <c r="H802" s="20"/>
      <c r="I802" s="20"/>
      <c r="J802" s="20"/>
      <c r="K802" s="20"/>
      <c r="M802" s="20"/>
      <c r="N802" s="20"/>
      <c r="O802" s="20"/>
      <c r="P802" s="20"/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/>
      <c r="H803" s="20"/>
      <c r="I803" s="20"/>
      <c r="J803" s="20"/>
      <c r="K803" s="20"/>
      <c r="M803" s="20"/>
      <c r="N803" s="20"/>
      <c r="O803" s="20"/>
      <c r="P803" s="20"/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/>
      <c r="H804" s="20"/>
      <c r="I804" s="20"/>
      <c r="J804" s="20"/>
      <c r="K804" s="20"/>
      <c r="M804" s="20"/>
      <c r="N804" s="20"/>
      <c r="O804" s="20"/>
      <c r="P804" s="20"/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/>
      <c r="H805" s="20"/>
      <c r="I805" s="20"/>
      <c r="J805" s="20"/>
      <c r="K805" s="20"/>
      <c r="M805" s="20"/>
      <c r="N805" s="20"/>
      <c r="O805" s="20"/>
      <c r="P805" s="20"/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/>
      <c r="H806" s="20"/>
      <c r="I806" s="20"/>
      <c r="J806" s="20"/>
      <c r="K806" s="20"/>
      <c r="M806" s="20"/>
      <c r="N806" s="20"/>
      <c r="O806" s="20"/>
      <c r="P806" s="20"/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/>
      <c r="H807" s="20"/>
      <c r="I807" s="20"/>
      <c r="J807" s="20"/>
      <c r="K807" s="20"/>
      <c r="M807" s="20"/>
      <c r="N807" s="20"/>
      <c r="O807" s="20"/>
      <c r="P807" s="20"/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/>
      <c r="H808" s="20"/>
      <c r="I808" s="20"/>
      <c r="J808" s="20"/>
      <c r="K808" s="20"/>
      <c r="M808" s="20"/>
      <c r="N808" s="20"/>
      <c r="O808" s="20"/>
      <c r="P808" s="20"/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/>
      <c r="H809" s="20"/>
      <c r="I809" s="20"/>
      <c r="J809" s="20"/>
      <c r="K809" s="20"/>
      <c r="M809" s="20"/>
      <c r="N809" s="20"/>
      <c r="O809" s="20"/>
      <c r="P809" s="20"/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/>
      <c r="H810" s="20"/>
      <c r="I810" s="20"/>
      <c r="J810" s="20"/>
      <c r="K810" s="20"/>
      <c r="M810" s="20"/>
      <c r="N810" s="20"/>
      <c r="O810" s="20"/>
      <c r="P810" s="20"/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/>
      <c r="H811" s="20"/>
      <c r="I811" s="20"/>
      <c r="J811" s="20"/>
      <c r="K811" s="20"/>
      <c r="M811" s="20"/>
      <c r="N811" s="20"/>
      <c r="O811" s="20"/>
      <c r="P811" s="20"/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/>
      <c r="H812" s="20"/>
      <c r="I812" s="20"/>
      <c r="J812" s="20"/>
      <c r="K812" s="20"/>
      <c r="M812" s="20"/>
      <c r="N812" s="20"/>
      <c r="O812" s="20"/>
      <c r="P812" s="20"/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/>
      <c r="H813" s="20"/>
      <c r="I813" s="20"/>
      <c r="J813" s="20"/>
      <c r="K813" s="20"/>
      <c r="M813" s="20"/>
      <c r="N813" s="20"/>
      <c r="O813" s="20"/>
      <c r="P813" s="20"/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/>
      <c r="H814" s="20"/>
      <c r="I814" s="20"/>
      <c r="J814" s="20"/>
      <c r="K814" s="20"/>
      <c r="M814" s="20"/>
      <c r="N814" s="20"/>
      <c r="O814" s="20"/>
      <c r="P814" s="20"/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/>
      <c r="H815" s="20"/>
      <c r="I815" s="20"/>
      <c r="J815" s="20"/>
      <c r="K815" s="20"/>
      <c r="M815" s="20"/>
      <c r="N815" s="20"/>
      <c r="O815" s="20"/>
      <c r="P815" s="20"/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/>
      <c r="H816" s="20"/>
      <c r="I816" s="20"/>
      <c r="J816" s="20"/>
      <c r="K816" s="20"/>
      <c r="M816" s="20"/>
      <c r="N816" s="20"/>
      <c r="O816" s="20"/>
      <c r="P816" s="20"/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/>
      <c r="H817" s="20"/>
      <c r="I817" s="20"/>
      <c r="J817" s="20"/>
      <c r="K817" s="20"/>
      <c r="M817" s="20"/>
      <c r="N817" s="20"/>
      <c r="O817" s="20"/>
      <c r="P817" s="20"/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/>
      <c r="H818" s="20"/>
      <c r="I818" s="20"/>
      <c r="J818" s="20"/>
      <c r="K818" s="20"/>
      <c r="M818" s="20"/>
      <c r="N818" s="20"/>
      <c r="O818" s="20"/>
      <c r="P818" s="20"/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/>
      <c r="H819" s="20"/>
      <c r="I819" s="20"/>
      <c r="J819" s="20"/>
      <c r="K819" s="20"/>
      <c r="M819" s="20"/>
      <c r="N819" s="20"/>
      <c r="O819" s="20"/>
      <c r="P819" s="20"/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/>
      <c r="H820" s="20"/>
      <c r="I820" s="20"/>
      <c r="J820" s="20"/>
      <c r="K820" s="20"/>
      <c r="M820" s="20"/>
      <c r="N820" s="20"/>
      <c r="O820" s="20"/>
      <c r="P820" s="20"/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/>
      <c r="H821" s="20"/>
      <c r="I821" s="20"/>
      <c r="J821" s="20"/>
      <c r="K821" s="20"/>
      <c r="M821" s="20"/>
      <c r="N821" s="20"/>
      <c r="O821" s="20"/>
      <c r="P821" s="20"/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/>
      <c r="H822" s="20"/>
      <c r="I822" s="20"/>
      <c r="J822" s="20"/>
      <c r="K822" s="20"/>
      <c r="M822" s="20"/>
      <c r="N822" s="20"/>
      <c r="O822" s="20"/>
      <c r="P822" s="20"/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/>
      <c r="H823" s="20"/>
      <c r="I823" s="20"/>
      <c r="J823" s="20"/>
      <c r="K823" s="20"/>
      <c r="M823" s="20"/>
      <c r="N823" s="20"/>
      <c r="O823" s="20"/>
      <c r="P823" s="20"/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/>
      <c r="H824" s="20"/>
      <c r="I824" s="20"/>
      <c r="J824" s="20"/>
      <c r="K824" s="20"/>
      <c r="M824" s="20"/>
      <c r="N824" s="20"/>
      <c r="O824" s="20"/>
      <c r="P824" s="20"/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/>
      <c r="H825" s="20"/>
      <c r="I825" s="20"/>
      <c r="J825" s="20"/>
      <c r="K825" s="20"/>
      <c r="M825" s="20"/>
      <c r="N825" s="20"/>
      <c r="O825" s="20"/>
      <c r="P825" s="20"/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/>
      <c r="H826" s="20"/>
      <c r="I826" s="20"/>
      <c r="J826" s="20"/>
      <c r="K826" s="20"/>
      <c r="M826" s="20"/>
      <c r="N826" s="20"/>
      <c r="O826" s="20"/>
      <c r="P826" s="20"/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/>
      <c r="H827" s="20"/>
      <c r="I827" s="20"/>
      <c r="J827" s="20"/>
      <c r="K827" s="20"/>
      <c r="M827" s="20"/>
      <c r="N827" s="20"/>
      <c r="O827" s="20"/>
      <c r="P827" s="20"/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/>
      <c r="H828" s="20"/>
      <c r="I828" s="20"/>
      <c r="J828" s="20"/>
      <c r="K828" s="20"/>
      <c r="M828" s="20"/>
      <c r="N828" s="20"/>
      <c r="O828" s="20"/>
      <c r="P828" s="20"/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/>
      <c r="H829" s="20"/>
      <c r="I829" s="20"/>
      <c r="J829" s="20"/>
      <c r="K829" s="20"/>
      <c r="M829" s="20"/>
      <c r="N829" s="20"/>
      <c r="O829" s="20"/>
      <c r="P829" s="20"/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/>
      <c r="H830" s="20"/>
      <c r="I830" s="20"/>
      <c r="J830" s="20"/>
      <c r="K830" s="20"/>
      <c r="M830" s="20"/>
      <c r="N830" s="20"/>
      <c r="O830" s="20"/>
      <c r="P830" s="20"/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/>
      <c r="H831" s="20"/>
      <c r="I831" s="20"/>
      <c r="J831" s="20"/>
      <c r="K831" s="20"/>
      <c r="M831" s="20"/>
      <c r="N831" s="20"/>
      <c r="O831" s="20"/>
      <c r="P831" s="20"/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/>
      <c r="H832" s="20"/>
      <c r="I832" s="20"/>
      <c r="J832" s="20"/>
      <c r="K832" s="20"/>
      <c r="M832" s="20"/>
      <c r="N832" s="20"/>
      <c r="O832" s="20"/>
      <c r="P832" s="20"/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/>
      <c r="H833" s="20"/>
      <c r="I833" s="20"/>
      <c r="J833" s="20"/>
      <c r="K833" s="20"/>
      <c r="M833" s="20"/>
      <c r="N833" s="20"/>
      <c r="O833" s="20"/>
      <c r="P833" s="20"/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/>
      <c r="H834" s="20"/>
      <c r="I834" s="20"/>
      <c r="J834" s="20"/>
      <c r="K834" s="20"/>
      <c r="M834" s="20"/>
      <c r="N834" s="20"/>
      <c r="O834" s="20"/>
      <c r="P834" s="20"/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/>
      <c r="H835" s="20"/>
      <c r="I835" s="20"/>
      <c r="J835" s="20"/>
      <c r="K835" s="20"/>
      <c r="M835" s="20"/>
      <c r="N835" s="20"/>
      <c r="O835" s="20"/>
      <c r="P835" s="20"/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/>
      <c r="H836" s="20"/>
      <c r="I836" s="20"/>
      <c r="J836" s="20"/>
      <c r="K836" s="20"/>
      <c r="M836" s="20"/>
      <c r="N836" s="20"/>
      <c r="O836" s="20"/>
      <c r="P836" s="20"/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/>
      <c r="H837" s="20"/>
      <c r="I837" s="20"/>
      <c r="J837" s="20"/>
      <c r="K837" s="20"/>
      <c r="M837" s="20"/>
      <c r="N837" s="20"/>
      <c r="O837" s="20"/>
      <c r="P837" s="20"/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/>
      <c r="H838" s="20"/>
      <c r="I838" s="20"/>
      <c r="J838" s="20"/>
      <c r="K838" s="20"/>
      <c r="M838" s="20"/>
      <c r="N838" s="20"/>
      <c r="O838" s="20"/>
      <c r="P838" s="20"/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/>
      <c r="H839" s="20"/>
      <c r="I839" s="20"/>
      <c r="J839" s="20"/>
      <c r="K839" s="20"/>
      <c r="M839" s="20"/>
      <c r="N839" s="20"/>
      <c r="O839" s="20"/>
      <c r="P839" s="20"/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/>
      <c r="H840" s="20"/>
      <c r="I840" s="20"/>
      <c r="J840" s="20"/>
      <c r="K840" s="20"/>
      <c r="M840" s="20"/>
      <c r="N840" s="20"/>
      <c r="O840" s="20"/>
      <c r="P840" s="20"/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/>
      <c r="H841" s="20"/>
      <c r="I841" s="20"/>
      <c r="J841" s="20"/>
      <c r="K841" s="20"/>
      <c r="M841" s="20"/>
      <c r="N841" s="20"/>
      <c r="O841" s="20"/>
      <c r="P841" s="20"/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/>
      <c r="H842" s="20"/>
      <c r="I842" s="20"/>
      <c r="J842" s="20"/>
      <c r="K842" s="20"/>
      <c r="M842" s="20"/>
      <c r="N842" s="20"/>
      <c r="O842" s="20"/>
      <c r="P842" s="20"/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/>
      <c r="H843" s="20"/>
      <c r="I843" s="20"/>
      <c r="J843" s="20"/>
      <c r="K843" s="20"/>
      <c r="M843" s="20"/>
      <c r="N843" s="20"/>
      <c r="O843" s="20"/>
      <c r="P843" s="20"/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/>
      <c r="H844" s="20"/>
      <c r="I844" s="20"/>
      <c r="J844" s="20"/>
      <c r="K844" s="20"/>
      <c r="M844" s="20"/>
      <c r="N844" s="20"/>
      <c r="O844" s="20"/>
      <c r="P844" s="20"/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/>
      <c r="H845" s="20"/>
      <c r="I845" s="20"/>
      <c r="J845" s="20"/>
      <c r="K845" s="20"/>
      <c r="M845" s="20"/>
      <c r="N845" s="20"/>
      <c r="O845" s="20"/>
      <c r="P845" s="20"/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/>
      <c r="H846" s="20"/>
      <c r="I846" s="20"/>
      <c r="J846" s="20"/>
      <c r="K846" s="20"/>
      <c r="M846" s="20"/>
      <c r="N846" s="20"/>
      <c r="O846" s="20"/>
      <c r="P846" s="20"/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/>
      <c r="H847" s="20"/>
      <c r="I847" s="20"/>
      <c r="J847" s="20"/>
      <c r="K847" s="20"/>
      <c r="M847" s="20"/>
      <c r="N847" s="20"/>
      <c r="O847" s="20"/>
      <c r="P847" s="20"/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/>
      <c r="H848" s="20"/>
      <c r="I848" s="20"/>
      <c r="J848" s="20"/>
      <c r="K848" s="20"/>
      <c r="M848" s="20"/>
      <c r="N848" s="20"/>
      <c r="O848" s="20"/>
      <c r="P848" s="20"/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/>
      <c r="H849" s="20"/>
      <c r="I849" s="20"/>
      <c r="J849" s="20"/>
      <c r="K849" s="20"/>
      <c r="M849" s="20"/>
      <c r="N849" s="20"/>
      <c r="O849" s="20"/>
      <c r="P849" s="20"/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/>
      <c r="H850" s="20"/>
      <c r="I850" s="20"/>
      <c r="J850" s="20"/>
      <c r="K850" s="20"/>
      <c r="M850" s="20"/>
      <c r="N850" s="20"/>
      <c r="O850" s="20"/>
      <c r="P850" s="20"/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/>
      <c r="H851" s="20"/>
      <c r="I851" s="20"/>
      <c r="J851" s="20"/>
      <c r="K851" s="20"/>
      <c r="M851" s="20"/>
      <c r="N851" s="20"/>
      <c r="O851" s="20"/>
      <c r="P851" s="20"/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/>
      <c r="H852" s="20"/>
      <c r="I852" s="20"/>
      <c r="J852" s="20"/>
      <c r="K852" s="20"/>
      <c r="M852" s="20"/>
      <c r="N852" s="20"/>
      <c r="O852" s="20"/>
      <c r="P852" s="20"/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/>
      <c r="H853" s="20"/>
      <c r="I853" s="20"/>
      <c r="J853" s="20"/>
      <c r="K853" s="20"/>
      <c r="M853" s="20"/>
      <c r="N853" s="20"/>
      <c r="O853" s="20"/>
      <c r="P853" s="20"/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/>
      <c r="H854" s="20"/>
      <c r="I854" s="20"/>
      <c r="J854" s="20"/>
      <c r="K854" s="20"/>
      <c r="M854" s="20"/>
      <c r="N854" s="20"/>
      <c r="O854" s="20"/>
      <c r="P854" s="20"/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/>
      <c r="H855" s="20"/>
      <c r="I855" s="20"/>
      <c r="J855" s="20"/>
      <c r="K855" s="20"/>
      <c r="M855" s="20"/>
      <c r="N855" s="20"/>
      <c r="O855" s="20"/>
      <c r="P855" s="20"/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/>
      <c r="H856" s="20"/>
      <c r="I856" s="20"/>
      <c r="J856" s="20"/>
      <c r="K856" s="20"/>
      <c r="M856" s="20"/>
      <c r="N856" s="20"/>
      <c r="O856" s="20"/>
      <c r="P856" s="20"/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/>
      <c r="H857" s="20"/>
      <c r="I857" s="20"/>
      <c r="J857" s="20"/>
      <c r="K857" s="20"/>
      <c r="M857" s="20"/>
      <c r="N857" s="20"/>
      <c r="O857" s="20"/>
      <c r="P857" s="20"/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/>
      <c r="H858" s="20"/>
      <c r="I858" s="20"/>
      <c r="J858" s="20"/>
      <c r="K858" s="20"/>
      <c r="M858" s="20"/>
      <c r="N858" s="20"/>
      <c r="O858" s="20"/>
      <c r="P858" s="20"/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/>
      <c r="H859" s="20"/>
      <c r="I859" s="20"/>
      <c r="J859" s="20"/>
      <c r="K859" s="20"/>
      <c r="M859" s="20"/>
      <c r="N859" s="20"/>
      <c r="O859" s="20"/>
      <c r="P859" s="20"/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/>
      <c r="H860" s="20"/>
      <c r="I860" s="20"/>
      <c r="J860" s="20"/>
      <c r="K860" s="20"/>
      <c r="M860" s="20"/>
      <c r="N860" s="20"/>
      <c r="O860" s="20"/>
      <c r="P860" s="20"/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/>
      <c r="H861" s="20"/>
      <c r="I861" s="20"/>
      <c r="J861" s="20"/>
      <c r="K861" s="20"/>
      <c r="M861" s="20"/>
      <c r="N861" s="20"/>
      <c r="O861" s="20"/>
      <c r="P861" s="20"/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/>
      <c r="H862" s="20"/>
      <c r="I862" s="20"/>
      <c r="J862" s="20"/>
      <c r="K862" s="20"/>
      <c r="M862" s="20"/>
      <c r="N862" s="20"/>
      <c r="O862" s="20"/>
      <c r="P862" s="20"/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/>
      <c r="H863" s="20"/>
      <c r="I863" s="20"/>
      <c r="J863" s="20"/>
      <c r="K863" s="20"/>
      <c r="M863" s="20"/>
      <c r="N863" s="20"/>
      <c r="O863" s="20"/>
      <c r="P863" s="20"/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/>
      <c r="H864" s="20"/>
      <c r="I864" s="20"/>
      <c r="J864" s="20"/>
      <c r="K864" s="20"/>
      <c r="M864" s="20"/>
      <c r="N864" s="20"/>
      <c r="O864" s="20"/>
      <c r="P864" s="20"/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/>
      <c r="H865" s="20"/>
      <c r="I865" s="20"/>
      <c r="J865" s="20"/>
      <c r="K865" s="20"/>
      <c r="M865" s="20"/>
      <c r="N865" s="20"/>
      <c r="O865" s="20"/>
      <c r="P865" s="20"/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/>
      <c r="H866" s="20"/>
      <c r="I866" s="20"/>
      <c r="J866" s="20"/>
      <c r="K866" s="20"/>
      <c r="M866" s="20"/>
      <c r="N866" s="20"/>
      <c r="O866" s="20"/>
      <c r="P866" s="20"/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/>
      <c r="H867" s="20"/>
      <c r="I867" s="20"/>
      <c r="J867" s="20"/>
      <c r="K867" s="20"/>
      <c r="M867" s="20"/>
      <c r="N867" s="20"/>
      <c r="O867" s="20"/>
      <c r="P867" s="20"/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/>
      <c r="H868" s="20"/>
      <c r="I868" s="20"/>
      <c r="J868" s="20"/>
      <c r="K868" s="20"/>
      <c r="M868" s="20"/>
      <c r="N868" s="20"/>
      <c r="O868" s="20"/>
      <c r="P868" s="20"/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/>
      <c r="H869" s="20"/>
      <c r="I869" s="20"/>
      <c r="J869" s="20"/>
      <c r="K869" s="20"/>
      <c r="M869" s="20"/>
      <c r="N869" s="20"/>
      <c r="O869" s="20"/>
      <c r="P869" s="20"/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/>
      <c r="H870" s="20"/>
      <c r="I870" s="20"/>
      <c r="J870" s="20"/>
      <c r="K870" s="20"/>
      <c r="M870" s="20"/>
      <c r="N870" s="20"/>
      <c r="O870" s="20"/>
      <c r="P870" s="20"/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/>
      <c r="H871" s="20"/>
      <c r="I871" s="20"/>
      <c r="J871" s="20"/>
      <c r="K871" s="20"/>
      <c r="M871" s="20"/>
      <c r="N871" s="20"/>
      <c r="O871" s="20"/>
      <c r="P871" s="20"/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/>
      <c r="H872" s="20"/>
      <c r="I872" s="20"/>
      <c r="J872" s="20"/>
      <c r="K872" s="20"/>
      <c r="M872" s="20"/>
      <c r="N872" s="20"/>
      <c r="O872" s="20"/>
      <c r="P872" s="20"/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/>
      <c r="H873" s="20"/>
      <c r="I873" s="20"/>
      <c r="J873" s="20"/>
      <c r="K873" s="20"/>
      <c r="M873" s="20"/>
      <c r="N873" s="20"/>
      <c r="O873" s="20"/>
      <c r="P873" s="20"/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/>
      <c r="H874" s="20"/>
      <c r="I874" s="20"/>
      <c r="J874" s="20"/>
      <c r="K874" s="20"/>
      <c r="M874" s="20"/>
      <c r="N874" s="20"/>
      <c r="O874" s="20"/>
      <c r="P874" s="20"/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/>
      <c r="H875" s="20"/>
      <c r="I875" s="20"/>
      <c r="J875" s="20"/>
      <c r="K875" s="20"/>
      <c r="M875" s="20"/>
      <c r="N875" s="20"/>
      <c r="O875" s="20"/>
      <c r="P875" s="20"/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/>
      <c r="H876" s="20"/>
      <c r="I876" s="20"/>
      <c r="J876" s="20"/>
      <c r="K876" s="20"/>
      <c r="M876" s="20"/>
      <c r="N876" s="20"/>
      <c r="O876" s="20"/>
      <c r="P876" s="20"/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/>
      <c r="H877" s="20"/>
      <c r="I877" s="20"/>
      <c r="J877" s="20"/>
      <c r="K877" s="20"/>
      <c r="M877" s="20"/>
      <c r="N877" s="20"/>
      <c r="O877" s="20"/>
      <c r="P877" s="20"/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/>
      <c r="H878" s="20"/>
      <c r="I878" s="20"/>
      <c r="J878" s="20"/>
      <c r="K878" s="20"/>
      <c r="M878" s="20"/>
      <c r="N878" s="20"/>
      <c r="O878" s="20"/>
      <c r="P878" s="20"/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/>
      <c r="H879" s="20"/>
      <c r="I879" s="20"/>
      <c r="J879" s="20"/>
      <c r="K879" s="20"/>
      <c r="M879" s="20"/>
      <c r="N879" s="20"/>
      <c r="O879" s="20"/>
      <c r="P879" s="20"/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/>
      <c r="H880" s="20"/>
      <c r="I880" s="20"/>
      <c r="J880" s="20"/>
      <c r="K880" s="20"/>
      <c r="M880" s="20"/>
      <c r="N880" s="20"/>
      <c r="O880" s="20"/>
      <c r="P880" s="20"/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/>
      <c r="H881" s="20"/>
      <c r="I881" s="20"/>
      <c r="J881" s="20"/>
      <c r="K881" s="20"/>
      <c r="M881" s="20"/>
      <c r="N881" s="20"/>
      <c r="O881" s="20"/>
      <c r="P881" s="20"/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/>
      <c r="H882" s="20"/>
      <c r="I882" s="20"/>
      <c r="J882" s="20"/>
      <c r="K882" s="20"/>
      <c r="M882" s="20"/>
      <c r="N882" s="20"/>
      <c r="O882" s="20"/>
      <c r="P882" s="20"/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/>
      <c r="H883" s="20"/>
      <c r="I883" s="20"/>
      <c r="J883" s="20"/>
      <c r="K883" s="20"/>
      <c r="M883" s="20"/>
      <c r="N883" s="20"/>
      <c r="O883" s="20"/>
      <c r="P883" s="20"/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/>
      <c r="H884" s="20"/>
      <c r="I884" s="20"/>
      <c r="J884" s="20"/>
      <c r="K884" s="20"/>
      <c r="M884" s="20"/>
      <c r="N884" s="20"/>
      <c r="O884" s="20"/>
      <c r="P884" s="20"/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/>
      <c r="H885" s="20"/>
      <c r="I885" s="20"/>
      <c r="J885" s="20"/>
      <c r="K885" s="20"/>
      <c r="M885" s="20"/>
      <c r="N885" s="20"/>
      <c r="O885" s="20"/>
      <c r="P885" s="20"/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/>
      <c r="H886" s="20"/>
      <c r="I886" s="20"/>
      <c r="J886" s="20"/>
      <c r="K886" s="20"/>
      <c r="M886" s="20"/>
      <c r="N886" s="20"/>
      <c r="O886" s="20"/>
      <c r="P886" s="20"/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/>
      <c r="H887" s="20"/>
      <c r="I887" s="20"/>
      <c r="J887" s="20"/>
      <c r="K887" s="20"/>
      <c r="M887" s="20"/>
      <c r="N887" s="20"/>
      <c r="O887" s="20"/>
      <c r="P887" s="20"/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/>
      <c r="H888" s="20"/>
      <c r="I888" s="20"/>
      <c r="J888" s="20"/>
      <c r="K888" s="20"/>
      <c r="M888" s="20"/>
      <c r="N888" s="20"/>
      <c r="O888" s="20"/>
      <c r="P888" s="20"/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/>
      <c r="H889" s="20"/>
      <c r="I889" s="20"/>
      <c r="J889" s="20"/>
      <c r="K889" s="20"/>
      <c r="M889" s="20"/>
      <c r="N889" s="20"/>
      <c r="O889" s="20"/>
      <c r="P889" s="20"/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/>
      <c r="H890" s="20"/>
      <c r="I890" s="20"/>
      <c r="J890" s="20"/>
      <c r="K890" s="20"/>
      <c r="M890" s="20"/>
      <c r="N890" s="20"/>
      <c r="O890" s="20"/>
      <c r="P890" s="20"/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/>
      <c r="H891" s="20"/>
      <c r="I891" s="20"/>
      <c r="J891" s="20"/>
      <c r="K891" s="20"/>
      <c r="M891" s="20"/>
      <c r="N891" s="20"/>
      <c r="O891" s="20"/>
      <c r="P891" s="20"/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/>
      <c r="H892" s="20"/>
      <c r="I892" s="20"/>
      <c r="J892" s="20"/>
      <c r="K892" s="20"/>
      <c r="M892" s="20"/>
      <c r="N892" s="20"/>
      <c r="O892" s="20"/>
      <c r="P892" s="20"/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/>
      <c r="H893" s="20"/>
      <c r="I893" s="20"/>
      <c r="J893" s="20"/>
      <c r="K893" s="20"/>
      <c r="M893" s="20"/>
      <c r="N893" s="20"/>
      <c r="O893" s="20"/>
      <c r="P893" s="20"/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/>
      <c r="H894" s="20"/>
      <c r="I894" s="20"/>
      <c r="J894" s="20"/>
      <c r="K894" s="20"/>
      <c r="M894" s="20"/>
      <c r="N894" s="20"/>
      <c r="O894" s="20"/>
      <c r="P894" s="20"/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/>
      <c r="H895" s="20"/>
      <c r="I895" s="20"/>
      <c r="J895" s="20"/>
      <c r="K895" s="20"/>
      <c r="M895" s="20"/>
      <c r="N895" s="20"/>
      <c r="O895" s="20"/>
      <c r="P895" s="20"/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/>
      <c r="H896" s="20"/>
      <c r="I896" s="20"/>
      <c r="J896" s="20"/>
      <c r="K896" s="20"/>
      <c r="M896" s="20"/>
      <c r="N896" s="20"/>
      <c r="O896" s="20"/>
      <c r="P896" s="20"/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/>
      <c r="H897" s="20"/>
      <c r="I897" s="20"/>
      <c r="J897" s="20"/>
      <c r="K897" s="20"/>
      <c r="M897" s="20"/>
      <c r="N897" s="20"/>
      <c r="O897" s="20"/>
      <c r="P897" s="20"/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/>
      <c r="H898" s="20"/>
      <c r="I898" s="20"/>
      <c r="J898" s="20"/>
      <c r="K898" s="20"/>
      <c r="M898" s="20"/>
      <c r="N898" s="20"/>
      <c r="O898" s="20"/>
      <c r="P898" s="20"/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/>
      <c r="H899" s="20"/>
      <c r="I899" s="20"/>
      <c r="J899" s="20"/>
      <c r="K899" s="20"/>
      <c r="M899" s="20"/>
      <c r="N899" s="20"/>
      <c r="O899" s="20"/>
      <c r="P899" s="20"/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/>
      <c r="H900" s="20"/>
      <c r="I900" s="20"/>
      <c r="J900" s="20"/>
      <c r="K900" s="20"/>
      <c r="M900" s="20"/>
      <c r="N900" s="20"/>
      <c r="O900" s="20"/>
      <c r="P900" s="20"/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/>
      <c r="H901" s="20"/>
      <c r="I901" s="20"/>
      <c r="J901" s="20"/>
      <c r="K901" s="20"/>
      <c r="M901" s="20"/>
      <c r="N901" s="20"/>
      <c r="O901" s="20"/>
      <c r="P901" s="20"/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/>
      <c r="H902" s="20"/>
      <c r="I902" s="20"/>
      <c r="J902" s="20"/>
      <c r="K902" s="20"/>
      <c r="M902" s="20"/>
      <c r="N902" s="20"/>
      <c r="O902" s="20"/>
      <c r="P902" s="20"/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/>
      <c r="H903" s="20"/>
      <c r="I903" s="20"/>
      <c r="J903" s="20"/>
      <c r="K903" s="20"/>
      <c r="M903" s="20"/>
      <c r="N903" s="20"/>
      <c r="O903" s="20"/>
      <c r="P903" s="20"/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/>
      <c r="H904" s="20"/>
      <c r="I904" s="20"/>
      <c r="J904" s="20"/>
      <c r="K904" s="20"/>
      <c r="M904" s="20"/>
      <c r="N904" s="20"/>
      <c r="O904" s="20"/>
      <c r="P904" s="20"/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/>
      <c r="H905" s="20"/>
      <c r="I905" s="20"/>
      <c r="J905" s="20"/>
      <c r="K905" s="20"/>
      <c r="M905" s="20"/>
      <c r="N905" s="20"/>
      <c r="O905" s="20"/>
      <c r="P905" s="20"/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/>
      <c r="H906" s="20"/>
      <c r="I906" s="20"/>
      <c r="J906" s="20"/>
      <c r="K906" s="20"/>
      <c r="M906" s="20"/>
      <c r="N906" s="20"/>
      <c r="O906" s="20"/>
      <c r="P906" s="20"/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/>
      <c r="H907" s="20"/>
      <c r="I907" s="20"/>
      <c r="J907" s="20"/>
      <c r="K907" s="20"/>
      <c r="M907" s="20"/>
      <c r="N907" s="20"/>
      <c r="O907" s="20"/>
      <c r="P907" s="20"/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/>
      <c r="H908" s="20"/>
      <c r="I908" s="20"/>
      <c r="J908" s="20"/>
      <c r="K908" s="20"/>
      <c r="M908" s="20"/>
      <c r="N908" s="20"/>
      <c r="O908" s="20"/>
      <c r="P908" s="20"/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/>
      <c r="H909" s="20"/>
      <c r="I909" s="20"/>
      <c r="J909" s="20"/>
      <c r="K909" s="20"/>
      <c r="M909" s="20"/>
      <c r="N909" s="20"/>
      <c r="O909" s="20"/>
      <c r="P909" s="20"/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/>
      <c r="H910" s="20"/>
      <c r="I910" s="20"/>
      <c r="J910" s="20"/>
      <c r="K910" s="20"/>
      <c r="M910" s="20"/>
      <c r="N910" s="20"/>
      <c r="O910" s="20"/>
      <c r="P910" s="20"/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/>
      <c r="H911" s="20"/>
      <c r="I911" s="20"/>
      <c r="J911" s="20"/>
      <c r="K911" s="20"/>
      <c r="M911" s="20"/>
      <c r="N911" s="20"/>
      <c r="O911" s="20"/>
      <c r="P911" s="20"/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/>
      <c r="H912" s="20"/>
      <c r="I912" s="20"/>
      <c r="J912" s="20"/>
      <c r="K912" s="20"/>
      <c r="M912" s="20"/>
      <c r="N912" s="20"/>
      <c r="O912" s="20"/>
      <c r="P912" s="20"/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/>
      <c r="H913" s="20"/>
      <c r="I913" s="20"/>
      <c r="J913" s="20"/>
      <c r="K913" s="20"/>
      <c r="M913" s="20"/>
      <c r="N913" s="20"/>
      <c r="O913" s="20"/>
      <c r="P913" s="20"/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/>
      <c r="H914" s="20"/>
      <c r="I914" s="20"/>
      <c r="J914" s="20"/>
      <c r="K914" s="20"/>
      <c r="M914" s="20"/>
      <c r="N914" s="20"/>
      <c r="O914" s="20"/>
      <c r="P914" s="20"/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/>
      <c r="H915" s="20"/>
      <c r="I915" s="20"/>
      <c r="J915" s="20"/>
      <c r="K915" s="20"/>
      <c r="M915" s="20"/>
      <c r="N915" s="20"/>
      <c r="O915" s="20"/>
      <c r="P915" s="20"/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/>
      <c r="H916" s="20"/>
      <c r="I916" s="20"/>
      <c r="J916" s="20"/>
      <c r="K916" s="20"/>
      <c r="M916" s="20"/>
      <c r="N916" s="20"/>
      <c r="O916" s="20"/>
      <c r="P916" s="20"/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/>
      <c r="H917" s="20"/>
      <c r="I917" s="20"/>
      <c r="J917" s="20"/>
      <c r="K917" s="20"/>
      <c r="M917" s="20"/>
      <c r="N917" s="20"/>
      <c r="O917" s="20"/>
      <c r="P917" s="20"/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/>
      <c r="H918" s="20"/>
      <c r="I918" s="20"/>
      <c r="J918" s="20"/>
      <c r="K918" s="20"/>
      <c r="M918" s="20"/>
      <c r="N918" s="20"/>
      <c r="O918" s="20"/>
      <c r="P918" s="20"/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/>
      <c r="H919" s="20"/>
      <c r="I919" s="20"/>
      <c r="J919" s="20"/>
      <c r="K919" s="20"/>
      <c r="M919" s="20"/>
      <c r="N919" s="20"/>
      <c r="O919" s="20"/>
      <c r="P919" s="20"/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/>
      <c r="H920" s="20"/>
      <c r="I920" s="20"/>
      <c r="J920" s="20"/>
      <c r="K920" s="20"/>
      <c r="M920" s="20"/>
      <c r="N920" s="20"/>
      <c r="O920" s="20"/>
      <c r="P920" s="20"/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/>
      <c r="H921" s="20"/>
      <c r="I921" s="20"/>
      <c r="J921" s="20"/>
      <c r="K921" s="20"/>
      <c r="M921" s="20"/>
      <c r="N921" s="20"/>
      <c r="O921" s="20"/>
      <c r="P921" s="20"/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/>
      <c r="H922" s="20"/>
      <c r="I922" s="20"/>
      <c r="J922" s="20"/>
      <c r="K922" s="20"/>
      <c r="M922" s="20"/>
      <c r="N922" s="20"/>
      <c r="O922" s="20"/>
      <c r="P922" s="20"/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/>
      <c r="H923" s="20"/>
      <c r="I923" s="20"/>
      <c r="J923" s="20"/>
      <c r="K923" s="20"/>
      <c r="M923" s="20"/>
      <c r="N923" s="20"/>
      <c r="O923" s="20"/>
      <c r="P923" s="20"/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/>
      <c r="H924" s="20"/>
      <c r="I924" s="20"/>
      <c r="J924" s="20"/>
      <c r="K924" s="20"/>
      <c r="M924" s="20"/>
      <c r="N924" s="20"/>
      <c r="O924" s="20"/>
      <c r="P924" s="20"/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/>
      <c r="H925" s="20"/>
      <c r="I925" s="20"/>
      <c r="J925" s="20"/>
      <c r="K925" s="20"/>
      <c r="M925" s="20"/>
      <c r="N925" s="20"/>
      <c r="O925" s="20"/>
      <c r="P925" s="20"/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/>
      <c r="H926" s="20"/>
      <c r="I926" s="20"/>
      <c r="J926" s="20"/>
      <c r="K926" s="20"/>
      <c r="M926" s="20"/>
      <c r="N926" s="20"/>
      <c r="O926" s="20"/>
      <c r="P926" s="20"/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/>
      <c r="H927" s="20"/>
      <c r="I927" s="20"/>
      <c r="J927" s="20"/>
      <c r="K927" s="20"/>
      <c r="M927" s="20"/>
      <c r="N927" s="20"/>
      <c r="O927" s="20"/>
      <c r="P927" s="20"/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/>
      <c r="H928" s="20"/>
      <c r="I928" s="20"/>
      <c r="J928" s="20"/>
      <c r="K928" s="20"/>
      <c r="M928" s="20"/>
      <c r="N928" s="20"/>
      <c r="O928" s="20"/>
      <c r="P928" s="20"/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/>
      <c r="H929" s="20"/>
      <c r="I929" s="20"/>
      <c r="J929" s="20"/>
      <c r="K929" s="20"/>
      <c r="M929" s="20"/>
      <c r="N929" s="20"/>
      <c r="O929" s="20"/>
      <c r="P929" s="20"/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/>
      <c r="H930" s="20"/>
      <c r="I930" s="20"/>
      <c r="J930" s="20"/>
      <c r="K930" s="20"/>
      <c r="M930" s="20"/>
      <c r="N930" s="20"/>
      <c r="O930" s="20"/>
      <c r="P930" s="20"/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/>
      <c r="H931" s="20"/>
      <c r="I931" s="20"/>
      <c r="J931" s="20"/>
      <c r="K931" s="20"/>
      <c r="M931" s="20"/>
      <c r="N931" s="20"/>
      <c r="O931" s="20"/>
      <c r="P931" s="20"/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/>
      <c r="H932" s="20"/>
      <c r="I932" s="20"/>
      <c r="J932" s="20"/>
      <c r="K932" s="20"/>
      <c r="M932" s="20"/>
      <c r="N932" s="20"/>
      <c r="O932" s="20"/>
      <c r="P932" s="20"/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/>
      <c r="H933" s="20"/>
      <c r="I933" s="20"/>
      <c r="J933" s="20"/>
      <c r="K933" s="20"/>
      <c r="M933" s="20"/>
      <c r="N933" s="20"/>
      <c r="O933" s="20"/>
      <c r="P933" s="20"/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/>
      <c r="H934" s="20"/>
      <c r="I934" s="20"/>
      <c r="J934" s="20"/>
      <c r="K934" s="20"/>
      <c r="M934" s="20"/>
      <c r="N934" s="20"/>
      <c r="O934" s="20"/>
      <c r="P934" s="20"/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/>
      <c r="H935" s="20"/>
      <c r="I935" s="20"/>
      <c r="J935" s="20"/>
      <c r="K935" s="20"/>
      <c r="M935" s="20"/>
      <c r="N935" s="20"/>
      <c r="O935" s="20"/>
      <c r="P935" s="20"/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/>
      <c r="H936" s="20"/>
      <c r="I936" s="20"/>
      <c r="J936" s="20"/>
      <c r="K936" s="20"/>
      <c r="M936" s="20"/>
      <c r="N936" s="20"/>
      <c r="O936" s="20"/>
      <c r="P936" s="20"/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/>
      <c r="H937" s="20"/>
      <c r="I937" s="20"/>
      <c r="J937" s="20"/>
      <c r="K937" s="20"/>
      <c r="M937" s="20"/>
      <c r="N937" s="20"/>
      <c r="O937" s="20"/>
      <c r="P937" s="20"/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/>
      <c r="H938" s="20"/>
      <c r="I938" s="20"/>
      <c r="J938" s="20"/>
      <c r="K938" s="20"/>
      <c r="M938" s="20"/>
      <c r="N938" s="20"/>
      <c r="O938" s="20"/>
      <c r="P938" s="20"/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/>
      <c r="H939" s="20"/>
      <c r="I939" s="20"/>
      <c r="J939" s="20"/>
      <c r="K939" s="20"/>
      <c r="M939" s="20"/>
      <c r="N939" s="20"/>
      <c r="O939" s="20"/>
      <c r="P939" s="20"/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/>
      <c r="H940" s="20"/>
      <c r="I940" s="20"/>
      <c r="J940" s="20"/>
      <c r="K940" s="20"/>
      <c r="M940" s="20"/>
      <c r="N940" s="20"/>
      <c r="O940" s="20"/>
      <c r="P940" s="20"/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/>
      <c r="H941" s="20"/>
      <c r="I941" s="20"/>
      <c r="J941" s="20"/>
      <c r="K941" s="20"/>
      <c r="M941" s="20"/>
      <c r="N941" s="20"/>
      <c r="O941" s="20"/>
      <c r="P941" s="20"/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/>
      <c r="H942" s="20"/>
      <c r="I942" s="20"/>
      <c r="J942" s="20"/>
      <c r="K942" s="20"/>
      <c r="M942" s="20"/>
      <c r="N942" s="20"/>
      <c r="O942" s="20"/>
      <c r="P942" s="20"/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/>
      <c r="H943" s="20"/>
      <c r="I943" s="20"/>
      <c r="J943" s="20"/>
      <c r="K943" s="20"/>
      <c r="M943" s="20"/>
      <c r="N943" s="20"/>
      <c r="O943" s="20"/>
      <c r="P943" s="20"/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/>
      <c r="H944" s="20"/>
      <c r="I944" s="20"/>
      <c r="J944" s="20"/>
      <c r="K944" s="20"/>
      <c r="M944" s="20"/>
      <c r="N944" s="20"/>
      <c r="O944" s="20"/>
      <c r="P944" s="20"/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/>
      <c r="H945" s="20"/>
      <c r="I945" s="20"/>
      <c r="J945" s="20"/>
      <c r="K945" s="20"/>
      <c r="M945" s="20"/>
      <c r="N945" s="20"/>
      <c r="O945" s="20"/>
      <c r="P945" s="20"/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/>
      <c r="H946" s="20"/>
      <c r="I946" s="20"/>
      <c r="J946" s="20"/>
      <c r="K946" s="20"/>
      <c r="M946" s="20"/>
      <c r="N946" s="20"/>
      <c r="O946" s="20"/>
      <c r="P946" s="20"/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/>
      <c r="H947" s="20"/>
      <c r="I947" s="20"/>
      <c r="J947" s="20"/>
      <c r="K947" s="20"/>
      <c r="M947" s="20"/>
      <c r="N947" s="20"/>
      <c r="O947" s="20"/>
      <c r="P947" s="20"/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/>
      <c r="H948" s="20"/>
      <c r="I948" s="20"/>
      <c r="J948" s="20"/>
      <c r="K948" s="20"/>
      <c r="M948" s="20"/>
      <c r="N948" s="20"/>
      <c r="O948" s="20"/>
      <c r="P948" s="20"/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/>
      <c r="H949" s="20"/>
      <c r="I949" s="20"/>
      <c r="J949" s="20"/>
      <c r="K949" s="20"/>
      <c r="M949" s="20"/>
      <c r="N949" s="20"/>
      <c r="O949" s="20"/>
      <c r="P949" s="20"/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/>
      <c r="H950" s="20"/>
      <c r="I950" s="20"/>
      <c r="J950" s="20"/>
      <c r="K950" s="20"/>
      <c r="M950" s="20"/>
      <c r="N950" s="20"/>
      <c r="O950" s="20"/>
      <c r="P950" s="20"/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/>
      <c r="H951" s="20"/>
      <c r="I951" s="20"/>
      <c r="J951" s="20"/>
      <c r="K951" s="20"/>
      <c r="M951" s="20"/>
      <c r="N951" s="20"/>
      <c r="O951" s="20"/>
      <c r="P951" s="20"/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/>
      <c r="H952" s="20"/>
      <c r="I952" s="20"/>
      <c r="J952" s="20"/>
      <c r="K952" s="20"/>
      <c r="M952" s="20"/>
      <c r="N952" s="20"/>
      <c r="O952" s="20"/>
      <c r="P952" s="20"/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/>
      <c r="H953" s="20"/>
      <c r="I953" s="20"/>
      <c r="J953" s="20"/>
      <c r="K953" s="20"/>
      <c r="M953" s="20"/>
      <c r="N953" s="20"/>
      <c r="O953" s="20"/>
      <c r="P953" s="20"/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/>
      <c r="H954" s="20"/>
      <c r="I954" s="20"/>
      <c r="J954" s="20"/>
      <c r="K954" s="20"/>
      <c r="M954" s="20"/>
      <c r="N954" s="20"/>
      <c r="O954" s="20"/>
      <c r="P954" s="20"/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/>
      <c r="H955" s="20"/>
      <c r="I955" s="20"/>
      <c r="J955" s="20"/>
      <c r="K955" s="20"/>
      <c r="M955" s="20"/>
      <c r="N955" s="20"/>
      <c r="O955" s="20"/>
      <c r="P955" s="20"/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/>
      <c r="H956" s="20"/>
      <c r="I956" s="20"/>
      <c r="J956" s="20"/>
      <c r="K956" s="20"/>
      <c r="M956" s="20"/>
      <c r="N956" s="20"/>
      <c r="O956" s="20"/>
      <c r="P956" s="20"/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/>
      <c r="H957" s="20"/>
      <c r="I957" s="20"/>
      <c r="J957" s="20"/>
      <c r="K957" s="20"/>
      <c r="M957" s="20"/>
      <c r="N957" s="20"/>
      <c r="O957" s="20"/>
      <c r="P957" s="20"/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/>
      <c r="H958" s="20"/>
      <c r="I958" s="20"/>
      <c r="J958" s="20"/>
      <c r="K958" s="20"/>
      <c r="M958" s="20"/>
      <c r="N958" s="20"/>
      <c r="O958" s="20"/>
      <c r="P958" s="20"/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/>
      <c r="H959" s="20"/>
      <c r="I959" s="20"/>
      <c r="J959" s="20"/>
      <c r="K959" s="20"/>
      <c r="M959" s="20"/>
      <c r="N959" s="20"/>
      <c r="O959" s="20"/>
      <c r="P959" s="20"/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/>
      <c r="H960" s="20"/>
      <c r="I960" s="20"/>
      <c r="J960" s="20"/>
      <c r="K960" s="20"/>
      <c r="M960" s="20"/>
      <c r="N960" s="20"/>
      <c r="O960" s="20"/>
      <c r="P960" s="20"/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/>
      <c r="H961" s="20"/>
      <c r="I961" s="20"/>
      <c r="J961" s="20"/>
      <c r="K961" s="20"/>
      <c r="M961" s="20"/>
      <c r="N961" s="20"/>
      <c r="O961" s="20"/>
      <c r="P961" s="20"/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/>
      <c r="H962" s="20"/>
      <c r="I962" s="20"/>
      <c r="J962" s="20"/>
      <c r="K962" s="20"/>
      <c r="M962" s="20"/>
      <c r="N962" s="20"/>
      <c r="O962" s="20"/>
      <c r="P962" s="20"/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/>
      <c r="H963" s="20"/>
      <c r="I963" s="20"/>
      <c r="J963" s="20"/>
      <c r="K963" s="20"/>
      <c r="M963" s="20"/>
      <c r="N963" s="20"/>
      <c r="O963" s="20"/>
      <c r="P963" s="20"/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/>
      <c r="H964" s="20"/>
      <c r="I964" s="20"/>
      <c r="J964" s="20"/>
      <c r="K964" s="20"/>
      <c r="M964" s="20"/>
      <c r="N964" s="20"/>
      <c r="O964" s="20"/>
      <c r="P964" s="20"/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/>
      <c r="H965" s="20"/>
      <c r="I965" s="20"/>
      <c r="J965" s="20"/>
      <c r="K965" s="20"/>
      <c r="M965" s="20"/>
      <c r="N965" s="20"/>
      <c r="O965" s="20"/>
      <c r="P965" s="20"/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/>
      <c r="H966" s="20"/>
      <c r="I966" s="20"/>
      <c r="J966" s="20"/>
      <c r="K966" s="20"/>
      <c r="M966" s="20"/>
      <c r="N966" s="20"/>
      <c r="O966" s="20"/>
      <c r="P966" s="20"/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/>
      <c r="H967" s="20"/>
      <c r="I967" s="20"/>
      <c r="J967" s="20"/>
      <c r="K967" s="20"/>
      <c r="M967" s="20"/>
      <c r="N967" s="20"/>
      <c r="O967" s="20"/>
      <c r="P967" s="20"/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/>
      <c r="H968" s="20"/>
      <c r="I968" s="20"/>
      <c r="J968" s="20"/>
      <c r="K968" s="20"/>
      <c r="M968" s="20"/>
      <c r="N968" s="20"/>
      <c r="O968" s="20"/>
      <c r="P968" s="20"/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/>
      <c r="H969" s="20"/>
      <c r="I969" s="20"/>
      <c r="J969" s="20"/>
      <c r="K969" s="20"/>
      <c r="M969" s="20"/>
      <c r="N969" s="20"/>
      <c r="O969" s="20"/>
      <c r="P969" s="20"/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/>
      <c r="H970" s="20"/>
      <c r="I970" s="20"/>
      <c r="J970" s="20"/>
      <c r="K970" s="20"/>
      <c r="M970" s="20"/>
      <c r="N970" s="20"/>
      <c r="O970" s="20"/>
      <c r="P970" s="20"/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/>
      <c r="H971" s="20"/>
      <c r="I971" s="20"/>
      <c r="J971" s="20"/>
      <c r="K971" s="20"/>
      <c r="M971" s="20"/>
      <c r="N971" s="20"/>
      <c r="O971" s="20"/>
      <c r="P971" s="20"/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/>
      <c r="H972" s="20"/>
      <c r="I972" s="20"/>
      <c r="J972" s="20"/>
      <c r="K972" s="20"/>
      <c r="M972" s="20"/>
      <c r="N972" s="20"/>
      <c r="O972" s="20"/>
      <c r="P972" s="20"/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/>
      <c r="H973" s="20"/>
      <c r="I973" s="20"/>
      <c r="J973" s="20"/>
      <c r="K973" s="20"/>
      <c r="M973" s="20"/>
      <c r="N973" s="20"/>
      <c r="O973" s="20"/>
      <c r="P973" s="20"/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/>
      <c r="H974" s="20"/>
      <c r="I974" s="20"/>
      <c r="J974" s="20"/>
      <c r="K974" s="20"/>
      <c r="M974" s="20"/>
      <c r="N974" s="20"/>
      <c r="O974" s="20"/>
      <c r="P974" s="20"/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/>
      <c r="H975" s="20"/>
      <c r="I975" s="20"/>
      <c r="J975" s="20"/>
      <c r="K975" s="20"/>
      <c r="M975" s="20"/>
      <c r="N975" s="20"/>
      <c r="O975" s="20"/>
      <c r="P975" s="20"/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/>
      <c r="H976" s="20"/>
      <c r="I976" s="20"/>
      <c r="J976" s="20"/>
      <c r="K976" s="20"/>
      <c r="M976" s="20"/>
      <c r="N976" s="20"/>
      <c r="O976" s="20"/>
      <c r="P976" s="20"/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/>
      <c r="H977" s="20"/>
      <c r="I977" s="20"/>
      <c r="J977" s="20"/>
      <c r="K977" s="20"/>
      <c r="M977" s="20"/>
      <c r="N977" s="20"/>
      <c r="O977" s="20"/>
      <c r="P977" s="20"/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/>
      <c r="H978" s="20"/>
      <c r="I978" s="20"/>
      <c r="J978" s="20"/>
      <c r="K978" s="20"/>
      <c r="M978" s="20"/>
      <c r="N978" s="20"/>
      <c r="O978" s="20"/>
      <c r="P978" s="20"/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/>
      <c r="H979" s="20"/>
      <c r="I979" s="20"/>
      <c r="J979" s="20"/>
      <c r="K979" s="20"/>
      <c r="M979" s="20"/>
      <c r="N979" s="20"/>
      <c r="O979" s="20"/>
      <c r="P979" s="20"/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/>
      <c r="H980" s="20"/>
      <c r="I980" s="20"/>
      <c r="J980" s="20"/>
      <c r="K980" s="20"/>
      <c r="M980" s="20"/>
      <c r="N980" s="20"/>
      <c r="O980" s="20"/>
      <c r="P980" s="20"/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/>
      <c r="H981" s="20"/>
      <c r="I981" s="20"/>
      <c r="J981" s="20"/>
      <c r="K981" s="20"/>
      <c r="M981" s="20"/>
      <c r="N981" s="20"/>
      <c r="O981" s="20"/>
      <c r="P981" s="20"/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/>
      <c r="H982" s="20"/>
      <c r="I982" s="20"/>
      <c r="J982" s="20"/>
      <c r="K982" s="20"/>
      <c r="M982" s="20"/>
      <c r="N982" s="20"/>
      <c r="O982" s="20"/>
      <c r="P982" s="20"/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/>
      <c r="H983" s="20"/>
      <c r="I983" s="20"/>
      <c r="J983" s="20"/>
      <c r="K983" s="20"/>
      <c r="M983" s="20"/>
      <c r="N983" s="20"/>
      <c r="O983" s="20"/>
      <c r="P983" s="20"/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/>
      <c r="H984" s="20"/>
      <c r="I984" s="20"/>
      <c r="J984" s="20"/>
      <c r="K984" s="20"/>
      <c r="M984" s="20"/>
      <c r="N984" s="20"/>
      <c r="O984" s="20"/>
      <c r="P984" s="20"/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/>
      <c r="H985" s="20"/>
      <c r="I985" s="20"/>
      <c r="J985" s="20"/>
      <c r="K985" s="20"/>
      <c r="M985" s="20"/>
      <c r="N985" s="20"/>
      <c r="O985" s="20"/>
      <c r="P985" s="20"/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/>
      <c r="H986" s="20"/>
      <c r="I986" s="20"/>
      <c r="J986" s="20"/>
      <c r="K986" s="20"/>
      <c r="M986" s="20"/>
      <c r="N986" s="20"/>
      <c r="O986" s="20"/>
      <c r="P986" s="20"/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/>
      <c r="H987" s="20"/>
      <c r="I987" s="20"/>
      <c r="J987" s="20"/>
      <c r="K987" s="20"/>
      <c r="M987" s="20"/>
      <c r="N987" s="20"/>
      <c r="O987" s="20"/>
      <c r="P987" s="20"/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/>
      <c r="H988" s="20"/>
      <c r="I988" s="20"/>
      <c r="J988" s="20"/>
      <c r="K988" s="20"/>
      <c r="M988" s="20"/>
      <c r="N988" s="20"/>
      <c r="O988" s="20"/>
      <c r="P988" s="20"/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/>
      <c r="H989" s="20"/>
      <c r="I989" s="20"/>
      <c r="J989" s="20"/>
      <c r="K989" s="20"/>
      <c r="M989" s="20"/>
      <c r="N989" s="20"/>
      <c r="O989" s="20"/>
      <c r="P989" s="20"/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/>
      <c r="H990" s="20"/>
      <c r="I990" s="20"/>
      <c r="J990" s="20"/>
      <c r="K990" s="20"/>
      <c r="M990" s="20"/>
      <c r="N990" s="20"/>
      <c r="O990" s="20"/>
      <c r="P990" s="20"/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/>
      <c r="H991" s="20"/>
      <c r="I991" s="20"/>
      <c r="J991" s="20"/>
      <c r="K991" s="20"/>
      <c r="M991" s="20"/>
      <c r="N991" s="20"/>
      <c r="O991" s="20"/>
      <c r="P991" s="20"/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/>
      <c r="H992" s="20"/>
      <c r="I992" s="20"/>
      <c r="J992" s="20"/>
      <c r="K992" s="20"/>
      <c r="M992" s="20"/>
      <c r="N992" s="20"/>
      <c r="O992" s="20"/>
      <c r="P992" s="20"/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/>
      <c r="H993" s="20"/>
      <c r="I993" s="20"/>
      <c r="J993" s="20"/>
      <c r="K993" s="20"/>
      <c r="M993" s="20"/>
      <c r="N993" s="20"/>
      <c r="O993" s="20"/>
      <c r="P993" s="20"/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/>
      <c r="H994" s="20"/>
      <c r="I994" s="20"/>
      <c r="J994" s="20"/>
      <c r="K994" s="20"/>
      <c r="M994" s="20"/>
      <c r="N994" s="20"/>
      <c r="O994" s="20"/>
      <c r="P994" s="20"/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/>
      <c r="H995" s="20"/>
      <c r="I995" s="20"/>
      <c r="J995" s="20"/>
      <c r="K995" s="20"/>
      <c r="M995" s="20"/>
      <c r="N995" s="20"/>
      <c r="O995" s="20"/>
      <c r="P995" s="20"/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/>
      <c r="H996" s="20"/>
      <c r="I996" s="20"/>
      <c r="J996" s="20"/>
      <c r="K996" s="20"/>
      <c r="M996" s="20"/>
      <c r="N996" s="20"/>
      <c r="O996" s="20"/>
      <c r="P996" s="20"/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/>
      <c r="H997" s="20"/>
      <c r="I997" s="20"/>
      <c r="J997" s="20"/>
      <c r="K997" s="20"/>
      <c r="M997" s="20"/>
      <c r="N997" s="20"/>
      <c r="O997" s="20"/>
      <c r="P997" s="20"/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/>
      <c r="H998" s="20"/>
      <c r="I998" s="20"/>
      <c r="J998" s="20"/>
      <c r="K998" s="20"/>
      <c r="M998" s="20"/>
      <c r="N998" s="20"/>
      <c r="O998" s="20"/>
      <c r="P998" s="20"/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/>
      <c r="H999" s="20"/>
      <c r="I999" s="20"/>
      <c r="J999" s="20"/>
      <c r="K999" s="20"/>
      <c r="M999" s="20"/>
      <c r="N999" s="20"/>
      <c r="O999" s="20"/>
      <c r="P999" s="20"/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/>
      <c r="H1000" s="20"/>
      <c r="I1000" s="20"/>
      <c r="J1000" s="20"/>
      <c r="K1000" s="20"/>
      <c r="M1000" s="20"/>
      <c r="N1000" s="20"/>
      <c r="O1000" s="20"/>
      <c r="P1000" s="20"/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/>
      <c r="H1001" s="20"/>
      <c r="I1001" s="20"/>
      <c r="J1001" s="20"/>
      <c r="K1001" s="20"/>
      <c r="M1001" s="20"/>
      <c r="N1001" s="20"/>
      <c r="O1001" s="20"/>
      <c r="P1001" s="20"/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/>
      <c r="H1002" s="20"/>
      <c r="I1002" s="20"/>
      <c r="J1002" s="20"/>
      <c r="K1002" s="20"/>
      <c r="M1002" s="20"/>
      <c r="N1002" s="20"/>
      <c r="O1002" s="20"/>
      <c r="P1002" s="20"/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/>
      <c r="H1003" s="20"/>
      <c r="I1003" s="20"/>
      <c r="J1003" s="20"/>
      <c r="K1003" s="20"/>
      <c r="M1003" s="20"/>
      <c r="N1003" s="20"/>
      <c r="O1003" s="20"/>
      <c r="P1003" s="20"/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/>
      <c r="H1004" s="20"/>
      <c r="I1004" s="20"/>
      <c r="J1004" s="20"/>
      <c r="K1004" s="20"/>
      <c r="M1004" s="20"/>
      <c r="N1004" s="20"/>
      <c r="O1004" s="20"/>
      <c r="P1004" s="20"/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/>
      <c r="H1005" s="20"/>
      <c r="I1005" s="20"/>
      <c r="J1005" s="20"/>
      <c r="K1005" s="20"/>
      <c r="M1005" s="20"/>
      <c r="N1005" s="20"/>
      <c r="O1005" s="20"/>
      <c r="P1005" s="20"/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/>
      <c r="H1006" s="20"/>
      <c r="I1006" s="20"/>
      <c r="J1006" s="20"/>
      <c r="K1006" s="20"/>
      <c r="M1006" s="20"/>
      <c r="N1006" s="20"/>
      <c r="O1006" s="20"/>
      <c r="P1006" s="20"/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/>
      <c r="H1007" s="20"/>
      <c r="I1007" s="20"/>
      <c r="J1007" s="20"/>
      <c r="K1007" s="20"/>
      <c r="M1007" s="20"/>
      <c r="N1007" s="20"/>
      <c r="O1007" s="20"/>
      <c r="P1007" s="20"/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/>
      <c r="H1008" s="20"/>
      <c r="I1008" s="20"/>
      <c r="J1008" s="20"/>
      <c r="K1008" s="20"/>
      <c r="M1008" s="20"/>
      <c r="N1008" s="20"/>
      <c r="O1008" s="20"/>
      <c r="P1008" s="20"/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/>
      <c r="H1009" s="20"/>
      <c r="I1009" s="20"/>
      <c r="J1009" s="20"/>
      <c r="K1009" s="20"/>
      <c r="M1009" s="20"/>
      <c r="N1009" s="20"/>
      <c r="O1009" s="20"/>
      <c r="P1009" s="20"/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/>
      <c r="H1010" s="20"/>
      <c r="I1010" s="20"/>
      <c r="J1010" s="20"/>
      <c r="K1010" s="20"/>
      <c r="M1010" s="20"/>
      <c r="N1010" s="20"/>
      <c r="O1010" s="20"/>
      <c r="P1010" s="20"/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/>
      <c r="H1011" s="20"/>
      <c r="I1011" s="20"/>
      <c r="J1011" s="20"/>
      <c r="K1011" s="20"/>
      <c r="M1011" s="20"/>
      <c r="N1011" s="20"/>
      <c r="O1011" s="20"/>
      <c r="P1011" s="20"/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/>
      <c r="H1012" s="20"/>
      <c r="I1012" s="20"/>
      <c r="J1012" s="20"/>
      <c r="K1012" s="20"/>
      <c r="M1012" s="20"/>
      <c r="N1012" s="20"/>
      <c r="O1012" s="20"/>
      <c r="P1012" s="20"/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/>
      <c r="H1013" s="20"/>
      <c r="I1013" s="20"/>
      <c r="J1013" s="20"/>
      <c r="K1013" s="20"/>
      <c r="M1013" s="20"/>
      <c r="N1013" s="20"/>
      <c r="O1013" s="20"/>
      <c r="P1013" s="20"/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/>
      <c r="H1014" s="20"/>
      <c r="I1014" s="20"/>
      <c r="J1014" s="20"/>
      <c r="K1014" s="20"/>
      <c r="M1014" s="20"/>
      <c r="N1014" s="20"/>
      <c r="O1014" s="20"/>
      <c r="P1014" s="20"/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/>
      <c r="H1015" s="20"/>
      <c r="I1015" s="20"/>
      <c r="J1015" s="20"/>
      <c r="K1015" s="20"/>
      <c r="M1015" s="20"/>
      <c r="N1015" s="20"/>
      <c r="O1015" s="20"/>
      <c r="P1015" s="20"/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/>
      <c r="H1016" s="20"/>
      <c r="I1016" s="20"/>
      <c r="J1016" s="20"/>
      <c r="K1016" s="20"/>
      <c r="M1016" s="20"/>
      <c r="N1016" s="20"/>
      <c r="O1016" s="20"/>
      <c r="P1016" s="20"/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/>
      <c r="H1017" s="20"/>
      <c r="I1017" s="20"/>
      <c r="J1017" s="20"/>
      <c r="K1017" s="20"/>
      <c r="M1017" s="20"/>
      <c r="N1017" s="20"/>
      <c r="O1017" s="20"/>
      <c r="P1017" s="20"/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/>
      <c r="H1018" s="20"/>
      <c r="I1018" s="20"/>
      <c r="J1018" s="20"/>
      <c r="K1018" s="20"/>
      <c r="M1018" s="20"/>
      <c r="N1018" s="20"/>
      <c r="O1018" s="20"/>
      <c r="P1018" s="20"/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/>
      <c r="H1019" s="20"/>
      <c r="I1019" s="20"/>
      <c r="J1019" s="20"/>
      <c r="K1019" s="20"/>
      <c r="M1019" s="20"/>
      <c r="N1019" s="20"/>
      <c r="O1019" s="20"/>
      <c r="P1019" s="20"/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/>
      <c r="H1020" s="20"/>
      <c r="I1020" s="20"/>
      <c r="J1020" s="20"/>
      <c r="K1020" s="20"/>
      <c r="M1020" s="20"/>
      <c r="N1020" s="20"/>
      <c r="O1020" s="20"/>
      <c r="P1020" s="20"/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/>
      <c r="H1021" s="20"/>
      <c r="I1021" s="20"/>
      <c r="J1021" s="20"/>
      <c r="K1021" s="20"/>
      <c r="M1021" s="20"/>
      <c r="N1021" s="20"/>
      <c r="O1021" s="20"/>
      <c r="P1021" s="20"/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/>
      <c r="H1022" s="20"/>
      <c r="I1022" s="20"/>
      <c r="J1022" s="20"/>
      <c r="K1022" s="20"/>
      <c r="M1022" s="20"/>
      <c r="N1022" s="20"/>
      <c r="O1022" s="20"/>
      <c r="P1022" s="20"/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/>
      <c r="H1023" s="20"/>
      <c r="I1023" s="20"/>
      <c r="J1023" s="20"/>
      <c r="K1023" s="20"/>
      <c r="M1023" s="20"/>
      <c r="N1023" s="20"/>
      <c r="O1023" s="20"/>
      <c r="P1023" s="20"/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/>
      <c r="H1024" s="20"/>
      <c r="I1024" s="20"/>
      <c r="J1024" s="20"/>
      <c r="K1024" s="20"/>
      <c r="M1024" s="20"/>
      <c r="N1024" s="20"/>
      <c r="O1024" s="20"/>
      <c r="P1024" s="20"/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/>
      <c r="H1025" s="20"/>
      <c r="I1025" s="20"/>
      <c r="J1025" s="20"/>
      <c r="K1025" s="20"/>
      <c r="M1025" s="20"/>
      <c r="N1025" s="20"/>
      <c r="O1025" s="20"/>
      <c r="P1025" s="20"/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/>
      <c r="H1026" s="20"/>
      <c r="I1026" s="20"/>
      <c r="J1026" s="20"/>
      <c r="K1026" s="20"/>
      <c r="M1026" s="20"/>
      <c r="N1026" s="20"/>
      <c r="O1026" s="20"/>
      <c r="P1026" s="20"/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/>
      <c r="H1027" s="20"/>
      <c r="I1027" s="20"/>
      <c r="J1027" s="20"/>
      <c r="K1027" s="20"/>
      <c r="M1027" s="20"/>
      <c r="N1027" s="20"/>
      <c r="O1027" s="20"/>
      <c r="P1027" s="20"/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/>
      <c r="H1028" s="20"/>
      <c r="I1028" s="20"/>
      <c r="J1028" s="20"/>
      <c r="K1028" s="20"/>
      <c r="M1028" s="20"/>
      <c r="N1028" s="20"/>
      <c r="O1028" s="20"/>
      <c r="P1028" s="20"/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/>
      <c r="H1029" s="20"/>
      <c r="I1029" s="20"/>
      <c r="J1029" s="20"/>
      <c r="K1029" s="20"/>
      <c r="M1029" s="20"/>
      <c r="N1029" s="20"/>
      <c r="O1029" s="20"/>
      <c r="P1029" s="20"/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/>
      <c r="H1030" s="20"/>
      <c r="I1030" s="20"/>
      <c r="J1030" s="20"/>
      <c r="K1030" s="20"/>
      <c r="M1030" s="20"/>
      <c r="N1030" s="20"/>
      <c r="O1030" s="20"/>
      <c r="P1030" s="20"/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/>
      <c r="H1031" s="20"/>
      <c r="I1031" s="20"/>
      <c r="J1031" s="20"/>
      <c r="K1031" s="20"/>
      <c r="M1031" s="20"/>
      <c r="N1031" s="20"/>
      <c r="O1031" s="20"/>
      <c r="P1031" s="20"/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/>
      <c r="H1032" s="20"/>
      <c r="I1032" s="20"/>
      <c r="J1032" s="20"/>
      <c r="K1032" s="20"/>
      <c r="M1032" s="20"/>
      <c r="N1032" s="20"/>
      <c r="O1032" s="20"/>
      <c r="P1032" s="20"/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/>
      <c r="H1033" s="20"/>
      <c r="I1033" s="20"/>
      <c r="J1033" s="20"/>
      <c r="K1033" s="20"/>
      <c r="M1033" s="20"/>
      <c r="N1033" s="20"/>
      <c r="O1033" s="20"/>
      <c r="P1033" s="20"/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/>
      <c r="H1034" s="20"/>
      <c r="I1034" s="20"/>
      <c r="J1034" s="20"/>
      <c r="K1034" s="20"/>
      <c r="M1034" s="20"/>
      <c r="N1034" s="20"/>
      <c r="O1034" s="20"/>
      <c r="P1034" s="20"/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/>
      <c r="H1035" s="20"/>
      <c r="I1035" s="20"/>
      <c r="J1035" s="20"/>
      <c r="K1035" s="20"/>
      <c r="M1035" s="20"/>
      <c r="N1035" s="20"/>
      <c r="O1035" s="20"/>
      <c r="P1035" s="20"/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/>
      <c r="H1036" s="20"/>
      <c r="I1036" s="20"/>
      <c r="J1036" s="20"/>
      <c r="K1036" s="20"/>
      <c r="M1036" s="20"/>
      <c r="N1036" s="20"/>
      <c r="O1036" s="20"/>
      <c r="P1036" s="20"/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/>
      <c r="H1037" s="20"/>
      <c r="I1037" s="20"/>
      <c r="J1037" s="20"/>
      <c r="K1037" s="20"/>
      <c r="M1037" s="20"/>
      <c r="N1037" s="20"/>
      <c r="O1037" s="20"/>
      <c r="P1037" s="20"/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/>
      <c r="H1038" s="20"/>
      <c r="I1038" s="20"/>
      <c r="J1038" s="20"/>
      <c r="K1038" s="20"/>
      <c r="M1038" s="20"/>
      <c r="N1038" s="20"/>
      <c r="O1038" s="20"/>
      <c r="P1038" s="20"/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/>
      <c r="H1039" s="20"/>
      <c r="I1039" s="20"/>
      <c r="J1039" s="20"/>
      <c r="K1039" s="20"/>
      <c r="M1039" s="20"/>
      <c r="N1039" s="20"/>
      <c r="O1039" s="20"/>
      <c r="P1039" s="20"/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/>
      <c r="H1040" s="20"/>
      <c r="I1040" s="20"/>
      <c r="J1040" s="20"/>
      <c r="K1040" s="20"/>
      <c r="M1040" s="20"/>
      <c r="N1040" s="20"/>
      <c r="O1040" s="20"/>
      <c r="P1040" s="20"/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/>
      <c r="H1041" s="20"/>
      <c r="I1041" s="20"/>
      <c r="J1041" s="20"/>
      <c r="K1041" s="20"/>
      <c r="M1041" s="20"/>
      <c r="N1041" s="20"/>
      <c r="O1041" s="20"/>
      <c r="P1041" s="20"/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/>
      <c r="H1042" s="20"/>
      <c r="I1042" s="20"/>
      <c r="J1042" s="20"/>
      <c r="K1042" s="20"/>
      <c r="M1042" s="20"/>
      <c r="N1042" s="20"/>
      <c r="O1042" s="20"/>
      <c r="P1042" s="20"/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/>
      <c r="H1043" s="20"/>
      <c r="I1043" s="20"/>
      <c r="J1043" s="20"/>
      <c r="K1043" s="20"/>
      <c r="M1043" s="20"/>
      <c r="N1043" s="20"/>
      <c r="O1043" s="20"/>
      <c r="P1043" s="20"/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/>
      <c r="H1044" s="20"/>
      <c r="I1044" s="20"/>
      <c r="J1044" s="20"/>
      <c r="K1044" s="20"/>
      <c r="M1044" s="20"/>
      <c r="N1044" s="20"/>
      <c r="O1044" s="20"/>
      <c r="P1044" s="20"/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/>
      <c r="H1045" s="20"/>
      <c r="I1045" s="20"/>
      <c r="J1045" s="20"/>
      <c r="K1045" s="20"/>
      <c r="M1045" s="20"/>
      <c r="N1045" s="20"/>
      <c r="O1045" s="20"/>
      <c r="P1045" s="20"/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/>
      <c r="H1046" s="20"/>
      <c r="I1046" s="20"/>
      <c r="J1046" s="20"/>
      <c r="K1046" s="20"/>
      <c r="M1046" s="20"/>
      <c r="N1046" s="20"/>
      <c r="O1046" s="20"/>
      <c r="P1046" s="20"/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/>
      <c r="H1047" s="20"/>
      <c r="I1047" s="20"/>
      <c r="J1047" s="20"/>
      <c r="K1047" s="20"/>
      <c r="M1047" s="20"/>
      <c r="N1047" s="20"/>
      <c r="O1047" s="20"/>
      <c r="P1047" s="20"/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/>
      <c r="H1048" s="20"/>
      <c r="I1048" s="20"/>
      <c r="J1048" s="20"/>
      <c r="K1048" s="20"/>
      <c r="M1048" s="20"/>
      <c r="N1048" s="20"/>
      <c r="O1048" s="20"/>
      <c r="P1048" s="20"/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/>
      <c r="H1049" s="20"/>
      <c r="I1049" s="20"/>
      <c r="J1049" s="20"/>
      <c r="K1049" s="20"/>
      <c r="M1049" s="20"/>
      <c r="N1049" s="20"/>
      <c r="O1049" s="20"/>
      <c r="P1049" s="20"/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/>
      <c r="H1050" s="20"/>
      <c r="I1050" s="20"/>
      <c r="J1050" s="20"/>
      <c r="K1050" s="20"/>
      <c r="M1050" s="20"/>
      <c r="N1050" s="20"/>
      <c r="O1050" s="20"/>
      <c r="P1050" s="20"/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/>
      <c r="H1051" s="20"/>
      <c r="I1051" s="20"/>
      <c r="J1051" s="20"/>
      <c r="K1051" s="20"/>
      <c r="M1051" s="20"/>
      <c r="N1051" s="20"/>
      <c r="O1051" s="20"/>
      <c r="P1051" s="20"/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/>
      <c r="H1052" s="20"/>
      <c r="I1052" s="20"/>
      <c r="J1052" s="20"/>
      <c r="K1052" s="20"/>
      <c r="M1052" s="20"/>
      <c r="N1052" s="20"/>
      <c r="O1052" s="20"/>
      <c r="P1052" s="20"/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/>
      <c r="H1053" s="20"/>
      <c r="I1053" s="20"/>
      <c r="J1053" s="20"/>
      <c r="K1053" s="20"/>
      <c r="M1053" s="20"/>
      <c r="N1053" s="20"/>
      <c r="O1053" s="20"/>
      <c r="P1053" s="20"/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/>
      <c r="H1054" s="20"/>
      <c r="I1054" s="20"/>
      <c r="J1054" s="20"/>
      <c r="K1054" s="20"/>
      <c r="M1054" s="20"/>
      <c r="N1054" s="20"/>
      <c r="O1054" s="20"/>
      <c r="P1054" s="20"/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/>
      <c r="H1055" s="20"/>
      <c r="I1055" s="20"/>
      <c r="J1055" s="20"/>
      <c r="K1055" s="20"/>
      <c r="M1055" s="20"/>
      <c r="N1055" s="20"/>
      <c r="O1055" s="20"/>
      <c r="P1055" s="20"/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/>
      <c r="H1056" s="20"/>
      <c r="I1056" s="20"/>
      <c r="J1056" s="20"/>
      <c r="K1056" s="20"/>
      <c r="M1056" s="20"/>
      <c r="N1056" s="20"/>
      <c r="O1056" s="20"/>
      <c r="P1056" s="20"/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/>
      <c r="H1057" s="20"/>
      <c r="I1057" s="20"/>
      <c r="J1057" s="20"/>
      <c r="K1057" s="20"/>
      <c r="M1057" s="20"/>
      <c r="N1057" s="20"/>
      <c r="O1057" s="20"/>
      <c r="P1057" s="20"/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/>
      <c r="H1058" s="20"/>
      <c r="I1058" s="20"/>
      <c r="J1058" s="20"/>
      <c r="K1058" s="20"/>
      <c r="M1058" s="20"/>
      <c r="N1058" s="20"/>
      <c r="O1058" s="20"/>
      <c r="P1058" s="20"/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/>
      <c r="H1059" s="20"/>
      <c r="I1059" s="20"/>
      <c r="J1059" s="20"/>
      <c r="K1059" s="20"/>
      <c r="M1059" s="20"/>
      <c r="N1059" s="20"/>
      <c r="O1059" s="20"/>
      <c r="P1059" s="20"/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/>
      <c r="H1060" s="20"/>
      <c r="I1060" s="20"/>
      <c r="J1060" s="20"/>
      <c r="K1060" s="20"/>
      <c r="M1060" s="20"/>
      <c r="N1060" s="20"/>
      <c r="O1060" s="20"/>
      <c r="P1060" s="20"/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/>
      <c r="H1061" s="20"/>
      <c r="I1061" s="20"/>
      <c r="J1061" s="20"/>
      <c r="K1061" s="20"/>
      <c r="M1061" s="20"/>
      <c r="N1061" s="20"/>
      <c r="O1061" s="20"/>
      <c r="P1061" s="20"/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/>
      <c r="H1062" s="20"/>
      <c r="I1062" s="20"/>
      <c r="J1062" s="20"/>
      <c r="K1062" s="20"/>
      <c r="M1062" s="20"/>
      <c r="N1062" s="20"/>
      <c r="O1062" s="20"/>
      <c r="P1062" s="20"/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/>
      <c r="H1063" s="20"/>
      <c r="I1063" s="20"/>
      <c r="J1063" s="20"/>
      <c r="K1063" s="20"/>
      <c r="M1063" s="20"/>
      <c r="N1063" s="20"/>
      <c r="O1063" s="20"/>
      <c r="P1063" s="20"/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/>
      <c r="H1064" s="20"/>
      <c r="I1064" s="20"/>
      <c r="J1064" s="20"/>
      <c r="K1064" s="20"/>
      <c r="M1064" s="20"/>
      <c r="N1064" s="20"/>
      <c r="O1064" s="20"/>
      <c r="P1064" s="20"/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/>
      <c r="H1065" s="20"/>
      <c r="I1065" s="20"/>
      <c r="J1065" s="20"/>
      <c r="K1065" s="20"/>
      <c r="M1065" s="20"/>
      <c r="N1065" s="20"/>
      <c r="O1065" s="20"/>
      <c r="P1065" s="20"/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/>
      <c r="H1066" s="20"/>
      <c r="I1066" s="20"/>
      <c r="J1066" s="20"/>
      <c r="K1066" s="20"/>
      <c r="M1066" s="20"/>
      <c r="N1066" s="20"/>
      <c r="O1066" s="20"/>
      <c r="P1066" s="20"/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/>
      <c r="H1067" s="20"/>
      <c r="I1067" s="20"/>
      <c r="J1067" s="20"/>
      <c r="K1067" s="20"/>
      <c r="M1067" s="20"/>
      <c r="N1067" s="20"/>
      <c r="O1067" s="20"/>
      <c r="P1067" s="20"/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/>
      <c r="H1068" s="20"/>
      <c r="I1068" s="20"/>
      <c r="J1068" s="20"/>
      <c r="K1068" s="20"/>
      <c r="M1068" s="20"/>
      <c r="N1068" s="20"/>
      <c r="O1068" s="20"/>
      <c r="P1068" s="20"/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/>
      <c r="H1069" s="20"/>
      <c r="I1069" s="20"/>
      <c r="J1069" s="20"/>
      <c r="K1069" s="20"/>
      <c r="M1069" s="20"/>
      <c r="N1069" s="20"/>
      <c r="O1069" s="20"/>
      <c r="P1069" s="20"/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/>
      <c r="H1070" s="20"/>
      <c r="I1070" s="20"/>
      <c r="J1070" s="20"/>
      <c r="K1070" s="20"/>
      <c r="M1070" s="20"/>
      <c r="N1070" s="20"/>
      <c r="O1070" s="20"/>
      <c r="P1070" s="20"/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/>
      <c r="H1071" s="20"/>
      <c r="I1071" s="20"/>
      <c r="J1071" s="20"/>
      <c r="K1071" s="20"/>
      <c r="M1071" s="20"/>
      <c r="N1071" s="20"/>
      <c r="O1071" s="20"/>
      <c r="P1071" s="20"/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/>
      <c r="H1072" s="20"/>
      <c r="I1072" s="20"/>
      <c r="J1072" s="20"/>
      <c r="K1072" s="20"/>
      <c r="M1072" s="20"/>
      <c r="N1072" s="20"/>
      <c r="O1072" s="20"/>
      <c r="P1072" s="20"/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/>
      <c r="H1073" s="20"/>
      <c r="I1073" s="20"/>
      <c r="J1073" s="20"/>
      <c r="K1073" s="20"/>
      <c r="M1073" s="20"/>
      <c r="N1073" s="20"/>
      <c r="O1073" s="20"/>
      <c r="P1073" s="20"/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/>
      <c r="H1074" s="20"/>
      <c r="I1074" s="20"/>
      <c r="J1074" s="20"/>
      <c r="K1074" s="20"/>
      <c r="M1074" s="20"/>
      <c r="N1074" s="20"/>
      <c r="O1074" s="20"/>
      <c r="P1074" s="20"/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/>
      <c r="H1075" s="20"/>
      <c r="I1075" s="20"/>
      <c r="J1075" s="20"/>
      <c r="K1075" s="20"/>
      <c r="M1075" s="20"/>
      <c r="N1075" s="20"/>
      <c r="O1075" s="20"/>
      <c r="P1075" s="20"/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/>
      <c r="H1076" s="20"/>
      <c r="I1076" s="20"/>
      <c r="J1076" s="20"/>
      <c r="K1076" s="20"/>
      <c r="M1076" s="20"/>
      <c r="N1076" s="20"/>
      <c r="O1076" s="20"/>
      <c r="P1076" s="20"/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/>
      <c r="H1077" s="20"/>
      <c r="I1077" s="20"/>
      <c r="J1077" s="20"/>
      <c r="K1077" s="20"/>
      <c r="M1077" s="20"/>
      <c r="N1077" s="20"/>
      <c r="O1077" s="20"/>
      <c r="P1077" s="20"/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/>
      <c r="H1078" s="20"/>
      <c r="I1078" s="20"/>
      <c r="J1078" s="20"/>
      <c r="K1078" s="20"/>
      <c r="M1078" s="20"/>
      <c r="N1078" s="20"/>
      <c r="O1078" s="20"/>
      <c r="P1078" s="20"/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/>
      <c r="H1079" s="20"/>
      <c r="I1079" s="20"/>
      <c r="J1079" s="20"/>
      <c r="K1079" s="20"/>
      <c r="M1079" s="20"/>
      <c r="N1079" s="20"/>
      <c r="O1079" s="20"/>
      <c r="P1079" s="20"/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/>
      <c r="H1080" s="20"/>
      <c r="I1080" s="20"/>
      <c r="J1080" s="20"/>
      <c r="K1080" s="20"/>
      <c r="M1080" s="20"/>
      <c r="N1080" s="20"/>
      <c r="O1080" s="20"/>
      <c r="P1080" s="20"/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/>
      <c r="H1081" s="20"/>
      <c r="I1081" s="20"/>
      <c r="J1081" s="20"/>
      <c r="K1081" s="20"/>
      <c r="M1081" s="20"/>
      <c r="N1081" s="20"/>
      <c r="O1081" s="20"/>
      <c r="P1081" s="20"/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/>
      <c r="H1082" s="20"/>
      <c r="I1082" s="20"/>
      <c r="J1082" s="20"/>
      <c r="K1082" s="20"/>
      <c r="M1082" s="20"/>
      <c r="N1082" s="20"/>
      <c r="O1082" s="20"/>
      <c r="P1082" s="20"/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/>
      <c r="H1083" s="20"/>
      <c r="I1083" s="20"/>
      <c r="J1083" s="20"/>
      <c r="K1083" s="20"/>
      <c r="M1083" s="20"/>
      <c r="N1083" s="20"/>
      <c r="O1083" s="20"/>
      <c r="P1083" s="20"/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/>
      <c r="H1084" s="20"/>
      <c r="I1084" s="20"/>
      <c r="J1084" s="20"/>
      <c r="K1084" s="20"/>
      <c r="M1084" s="20"/>
      <c r="N1084" s="20"/>
      <c r="O1084" s="20"/>
      <c r="P1084" s="20"/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/>
      <c r="H1085" s="20"/>
      <c r="I1085" s="20"/>
      <c r="J1085" s="20"/>
      <c r="K1085" s="20"/>
      <c r="M1085" s="20"/>
      <c r="N1085" s="20"/>
      <c r="O1085" s="20"/>
      <c r="P1085" s="20"/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/>
      <c r="H1086" s="20"/>
      <c r="I1086" s="20"/>
      <c r="J1086" s="20"/>
      <c r="K1086" s="20"/>
      <c r="M1086" s="20"/>
      <c r="N1086" s="20"/>
      <c r="O1086" s="20"/>
      <c r="P1086" s="20"/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/>
      <c r="H1087" s="20"/>
      <c r="I1087" s="20"/>
      <c r="J1087" s="20"/>
      <c r="K1087" s="20"/>
      <c r="M1087" s="20"/>
      <c r="N1087" s="20"/>
      <c r="O1087" s="20"/>
      <c r="P1087" s="20"/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/>
      <c r="H1088" s="20"/>
      <c r="I1088" s="20"/>
      <c r="J1088" s="20"/>
      <c r="K1088" s="20"/>
      <c r="M1088" s="20"/>
      <c r="N1088" s="20"/>
      <c r="O1088" s="20"/>
      <c r="P1088" s="20"/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/>
      <c r="H1089" s="20"/>
      <c r="I1089" s="20"/>
      <c r="J1089" s="20"/>
      <c r="K1089" s="20"/>
      <c r="M1089" s="20"/>
      <c r="N1089" s="20"/>
      <c r="O1089" s="20"/>
      <c r="P1089" s="20"/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/>
      <c r="H1090" s="20"/>
      <c r="I1090" s="20"/>
      <c r="J1090" s="20"/>
      <c r="K1090" s="20"/>
      <c r="M1090" s="20"/>
      <c r="N1090" s="20"/>
      <c r="O1090" s="20"/>
      <c r="P1090" s="20"/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/>
      <c r="H1091" s="20"/>
      <c r="I1091" s="20"/>
      <c r="J1091" s="20"/>
      <c r="K1091" s="20"/>
      <c r="M1091" s="20"/>
      <c r="N1091" s="20"/>
      <c r="O1091" s="20"/>
      <c r="P1091" s="20"/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/>
      <c r="H1092" s="20"/>
      <c r="I1092" s="20"/>
      <c r="J1092" s="20"/>
      <c r="K1092" s="20"/>
      <c r="M1092" s="20"/>
      <c r="N1092" s="20"/>
      <c r="O1092" s="20"/>
      <c r="P1092" s="20"/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/>
      <c r="H1093" s="20"/>
      <c r="I1093" s="20"/>
      <c r="J1093" s="20"/>
      <c r="K1093" s="20"/>
      <c r="M1093" s="20"/>
      <c r="N1093" s="20"/>
      <c r="O1093" s="20"/>
      <c r="P1093" s="20"/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/>
      <c r="H1094" s="20"/>
      <c r="I1094" s="20"/>
      <c r="J1094" s="20"/>
      <c r="K1094" s="20"/>
      <c r="M1094" s="20"/>
      <c r="N1094" s="20"/>
      <c r="O1094" s="20"/>
      <c r="P1094" s="20"/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/>
      <c r="H1095" s="20"/>
      <c r="I1095" s="20"/>
      <c r="J1095" s="20"/>
      <c r="K1095" s="20"/>
      <c r="M1095" s="20"/>
      <c r="N1095" s="20"/>
      <c r="O1095" s="20"/>
      <c r="P1095" s="20"/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/>
      <c r="H1096" s="20"/>
      <c r="I1096" s="20"/>
      <c r="J1096" s="20"/>
      <c r="K1096" s="20"/>
      <c r="M1096" s="20"/>
      <c r="N1096" s="20"/>
      <c r="O1096" s="20"/>
      <c r="P1096" s="20"/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/>
      <c r="H1097" s="20"/>
      <c r="I1097" s="20"/>
      <c r="J1097" s="20"/>
      <c r="K1097" s="20"/>
      <c r="M1097" s="20"/>
      <c r="N1097" s="20"/>
      <c r="O1097" s="20"/>
      <c r="P1097" s="20"/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/>
      <c r="H1098" s="20"/>
      <c r="I1098" s="20"/>
      <c r="J1098" s="20"/>
      <c r="K1098" s="20"/>
      <c r="M1098" s="20"/>
      <c r="N1098" s="20"/>
      <c r="O1098" s="20"/>
      <c r="P1098" s="20"/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/>
      <c r="H1099" s="20"/>
      <c r="I1099" s="20"/>
      <c r="J1099" s="20"/>
      <c r="K1099" s="20"/>
      <c r="M1099" s="20"/>
      <c r="N1099" s="20"/>
      <c r="O1099" s="20"/>
      <c r="P1099" s="20"/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/>
      <c r="H1100" s="20"/>
      <c r="I1100" s="20"/>
      <c r="J1100" s="20"/>
      <c r="K1100" s="20"/>
      <c r="M1100" s="20"/>
      <c r="N1100" s="20"/>
      <c r="O1100" s="20"/>
      <c r="P1100" s="20"/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/>
      <c r="H1101" s="20"/>
      <c r="I1101" s="20"/>
      <c r="J1101" s="20"/>
      <c r="K1101" s="20"/>
      <c r="M1101" s="20"/>
      <c r="N1101" s="20"/>
      <c r="O1101" s="20"/>
      <c r="P1101" s="20"/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/>
      <c r="H1102" s="20"/>
      <c r="I1102" s="20"/>
      <c r="J1102" s="20"/>
      <c r="K1102" s="20"/>
      <c r="M1102" s="20"/>
      <c r="N1102" s="20"/>
      <c r="O1102" s="20"/>
      <c r="P1102" s="20"/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/>
      <c r="H1103" s="20"/>
      <c r="I1103" s="20"/>
      <c r="J1103" s="20"/>
      <c r="K1103" s="20"/>
      <c r="M1103" s="20"/>
      <c r="N1103" s="20"/>
      <c r="O1103" s="20"/>
      <c r="P1103" s="20"/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/>
      <c r="H1104" s="20"/>
      <c r="I1104" s="20"/>
      <c r="J1104" s="20"/>
      <c r="K1104" s="20"/>
      <c r="M1104" s="20"/>
      <c r="N1104" s="20"/>
      <c r="O1104" s="20"/>
      <c r="P1104" s="20"/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/>
      <c r="H1105" s="20"/>
      <c r="I1105" s="20"/>
      <c r="J1105" s="20"/>
      <c r="K1105" s="20"/>
      <c r="M1105" s="20"/>
      <c r="N1105" s="20"/>
      <c r="O1105" s="20"/>
      <c r="P1105" s="20"/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/>
      <c r="H1106" s="20"/>
      <c r="I1106" s="20"/>
      <c r="J1106" s="20"/>
      <c r="K1106" s="20"/>
      <c r="M1106" s="20"/>
      <c r="N1106" s="20"/>
      <c r="O1106" s="20"/>
      <c r="P1106" s="20"/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/>
      <c r="H1107" s="20"/>
      <c r="I1107" s="20"/>
      <c r="J1107" s="20"/>
      <c r="K1107" s="20"/>
      <c r="M1107" s="20"/>
      <c r="N1107" s="20"/>
      <c r="O1107" s="20"/>
      <c r="P1107" s="20"/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/>
      <c r="H1108" s="20"/>
      <c r="I1108" s="20"/>
      <c r="J1108" s="20"/>
      <c r="K1108" s="20"/>
      <c r="M1108" s="20"/>
      <c r="N1108" s="20"/>
      <c r="O1108" s="20"/>
      <c r="P1108" s="20"/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/>
      <c r="H1109" s="20"/>
      <c r="I1109" s="20"/>
      <c r="J1109" s="20"/>
      <c r="K1109" s="20"/>
      <c r="M1109" s="20"/>
      <c r="N1109" s="20"/>
      <c r="O1109" s="20"/>
      <c r="P1109" s="20"/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/>
      <c r="H1110" s="20"/>
      <c r="I1110" s="20"/>
      <c r="J1110" s="20"/>
      <c r="K1110" s="20"/>
      <c r="M1110" s="20"/>
      <c r="N1110" s="20"/>
      <c r="O1110" s="20"/>
      <c r="P1110" s="20"/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/>
      <c r="H1111" s="20"/>
      <c r="I1111" s="20"/>
      <c r="J1111" s="20"/>
      <c r="K1111" s="20"/>
      <c r="M1111" s="20"/>
      <c r="N1111" s="20"/>
      <c r="O1111" s="20"/>
      <c r="P1111" s="20"/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/>
      <c r="H1112" s="20"/>
      <c r="I1112" s="20"/>
      <c r="J1112" s="20"/>
      <c r="K1112" s="20"/>
      <c r="M1112" s="20"/>
      <c r="N1112" s="20"/>
      <c r="O1112" s="20"/>
      <c r="P1112" s="20"/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/>
      <c r="H1113" s="20"/>
      <c r="I1113" s="20"/>
      <c r="J1113" s="20"/>
      <c r="K1113" s="20"/>
      <c r="M1113" s="20"/>
      <c r="N1113" s="20"/>
      <c r="O1113" s="20"/>
      <c r="P1113" s="20"/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/>
      <c r="H1114" s="20"/>
      <c r="I1114" s="20"/>
      <c r="J1114" s="20"/>
      <c r="K1114" s="20"/>
      <c r="M1114" s="20"/>
      <c r="N1114" s="20"/>
      <c r="O1114" s="20"/>
      <c r="P1114" s="20"/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/>
      <c r="H1115" s="20"/>
      <c r="I1115" s="20"/>
      <c r="J1115" s="20"/>
      <c r="K1115" s="20"/>
      <c r="M1115" s="20"/>
      <c r="N1115" s="20"/>
      <c r="O1115" s="20"/>
      <c r="P1115" s="20"/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/>
      <c r="H1116" s="20"/>
      <c r="I1116" s="20"/>
      <c r="J1116" s="20"/>
      <c r="K1116" s="20"/>
      <c r="M1116" s="20"/>
      <c r="N1116" s="20"/>
      <c r="O1116" s="20"/>
      <c r="P1116" s="20"/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/>
      <c r="H1117" s="20"/>
      <c r="I1117" s="20"/>
      <c r="J1117" s="20"/>
      <c r="K1117" s="20"/>
      <c r="M1117" s="20"/>
      <c r="N1117" s="20"/>
      <c r="O1117" s="20"/>
      <c r="P1117" s="20"/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/>
      <c r="H1118" s="20"/>
      <c r="I1118" s="20"/>
      <c r="J1118" s="20"/>
      <c r="K1118" s="20"/>
      <c r="M1118" s="20"/>
      <c r="N1118" s="20"/>
      <c r="O1118" s="20"/>
      <c r="P1118" s="20"/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/>
      <c r="H1119" s="20"/>
      <c r="I1119" s="20"/>
      <c r="J1119" s="20"/>
      <c r="K1119" s="20"/>
      <c r="M1119" s="20"/>
      <c r="N1119" s="20"/>
      <c r="O1119" s="20"/>
      <c r="P1119" s="20"/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/>
      <c r="H1120" s="20"/>
      <c r="I1120" s="20"/>
      <c r="J1120" s="20"/>
      <c r="K1120" s="20"/>
      <c r="M1120" s="20"/>
      <c r="N1120" s="20"/>
      <c r="O1120" s="20"/>
      <c r="P1120" s="20"/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/>
      <c r="H1121" s="20"/>
      <c r="I1121" s="20"/>
      <c r="J1121" s="20"/>
      <c r="K1121" s="20"/>
      <c r="M1121" s="20"/>
      <c r="N1121" s="20"/>
      <c r="O1121" s="20"/>
      <c r="P1121" s="20"/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/>
      <c r="H1122" s="20"/>
      <c r="I1122" s="20"/>
      <c r="J1122" s="20"/>
      <c r="K1122" s="20"/>
      <c r="M1122" s="20"/>
      <c r="N1122" s="20"/>
      <c r="O1122" s="20"/>
      <c r="P1122" s="20"/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/>
      <c r="H1123" s="20"/>
      <c r="I1123" s="20"/>
      <c r="J1123" s="20"/>
      <c r="K1123" s="20"/>
      <c r="M1123" s="20"/>
      <c r="N1123" s="20"/>
      <c r="O1123" s="20"/>
      <c r="P1123" s="20"/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/>
      <c r="H1124" s="20"/>
      <c r="I1124" s="20"/>
      <c r="J1124" s="20"/>
      <c r="K1124" s="20"/>
      <c r="M1124" s="20"/>
      <c r="N1124" s="20"/>
      <c r="O1124" s="20"/>
      <c r="P1124" s="20"/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/>
      <c r="H1125" s="20"/>
      <c r="I1125" s="20"/>
      <c r="J1125" s="20"/>
      <c r="K1125" s="20"/>
      <c r="M1125" s="20"/>
      <c r="N1125" s="20"/>
      <c r="O1125" s="20"/>
      <c r="P1125" s="20"/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/>
      <c r="H1126" s="20"/>
      <c r="I1126" s="20"/>
      <c r="J1126" s="20"/>
      <c r="K1126" s="20"/>
      <c r="M1126" s="20"/>
      <c r="N1126" s="20"/>
      <c r="O1126" s="20"/>
      <c r="P1126" s="20"/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/>
      <c r="H1127" s="20"/>
      <c r="I1127" s="20"/>
      <c r="J1127" s="20"/>
      <c r="K1127" s="20"/>
      <c r="M1127" s="20"/>
      <c r="N1127" s="20"/>
      <c r="O1127" s="20"/>
      <c r="P1127" s="20"/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/>
      <c r="H1128" s="20"/>
      <c r="I1128" s="20"/>
      <c r="J1128" s="20"/>
      <c r="K1128" s="20"/>
      <c r="M1128" s="20"/>
      <c r="N1128" s="20"/>
      <c r="O1128" s="20"/>
      <c r="P1128" s="20"/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/>
      <c r="H1129" s="20"/>
      <c r="I1129" s="20"/>
      <c r="J1129" s="20"/>
      <c r="K1129" s="20"/>
      <c r="M1129" s="20"/>
      <c r="N1129" s="20"/>
      <c r="O1129" s="20"/>
      <c r="P1129" s="20"/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/>
      <c r="H1130" s="20"/>
      <c r="I1130" s="20"/>
      <c r="J1130" s="20"/>
      <c r="K1130" s="20"/>
      <c r="M1130" s="20"/>
      <c r="N1130" s="20"/>
      <c r="O1130" s="20"/>
      <c r="P1130" s="20"/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/>
      <c r="H1131" s="20"/>
      <c r="I1131" s="20"/>
      <c r="J1131" s="20"/>
      <c r="K1131" s="20"/>
      <c r="M1131" s="20"/>
      <c r="N1131" s="20"/>
      <c r="O1131" s="20"/>
      <c r="P1131" s="20"/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/>
      <c r="H1132" s="20"/>
      <c r="I1132" s="20"/>
      <c r="J1132" s="20"/>
      <c r="K1132" s="20"/>
      <c r="M1132" s="20"/>
      <c r="N1132" s="20"/>
      <c r="O1132" s="20"/>
      <c r="P1132" s="20"/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/>
      <c r="H1133" s="20"/>
      <c r="I1133" s="20"/>
      <c r="J1133" s="20"/>
      <c r="K1133" s="20"/>
      <c r="M1133" s="20"/>
      <c r="N1133" s="20"/>
      <c r="O1133" s="20"/>
      <c r="P1133" s="20"/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/>
      <c r="H1134" s="20"/>
      <c r="I1134" s="20"/>
      <c r="J1134" s="20"/>
      <c r="K1134" s="20"/>
      <c r="M1134" s="20"/>
      <c r="N1134" s="20"/>
      <c r="O1134" s="20"/>
      <c r="P1134" s="20"/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/>
      <c r="H1135" s="20"/>
      <c r="I1135" s="20"/>
      <c r="J1135" s="20"/>
      <c r="K1135" s="20"/>
      <c r="M1135" s="20"/>
      <c r="N1135" s="20"/>
      <c r="O1135" s="20"/>
      <c r="P1135" s="20"/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/>
      <c r="H1136" s="20"/>
      <c r="I1136" s="20"/>
      <c r="J1136" s="20"/>
      <c r="K1136" s="20"/>
      <c r="M1136" s="20"/>
      <c r="N1136" s="20"/>
      <c r="O1136" s="20"/>
      <c r="P1136" s="20"/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/>
      <c r="H1137" s="20"/>
      <c r="I1137" s="20"/>
      <c r="J1137" s="20"/>
      <c r="K1137" s="20"/>
      <c r="M1137" s="20"/>
      <c r="N1137" s="20"/>
      <c r="O1137" s="20"/>
      <c r="P1137" s="20"/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/>
      <c r="H1138" s="20"/>
      <c r="I1138" s="20"/>
      <c r="J1138" s="20"/>
      <c r="K1138" s="20"/>
      <c r="M1138" s="20"/>
      <c r="N1138" s="20"/>
      <c r="O1138" s="20"/>
      <c r="P1138" s="20"/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/>
      <c r="H1139" s="20"/>
      <c r="I1139" s="20"/>
      <c r="J1139" s="20"/>
      <c r="K1139" s="20"/>
      <c r="M1139" s="20"/>
      <c r="N1139" s="20"/>
      <c r="O1139" s="20"/>
      <c r="P1139" s="20"/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/>
      <c r="H1140" s="20"/>
      <c r="I1140" s="20"/>
      <c r="J1140" s="20"/>
      <c r="K1140" s="20"/>
      <c r="M1140" s="20"/>
      <c r="N1140" s="20"/>
      <c r="O1140" s="20"/>
      <c r="P1140" s="20"/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/>
      <c r="H1141" s="20"/>
      <c r="I1141" s="20"/>
      <c r="J1141" s="20"/>
      <c r="K1141" s="20"/>
      <c r="M1141" s="20"/>
      <c r="N1141" s="20"/>
      <c r="O1141" s="20"/>
      <c r="P1141" s="20"/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/>
      <c r="H1142" s="20"/>
      <c r="I1142" s="20"/>
      <c r="J1142" s="20"/>
      <c r="K1142" s="20"/>
      <c r="M1142" s="20"/>
      <c r="N1142" s="20"/>
      <c r="O1142" s="20"/>
      <c r="P1142" s="20"/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/>
      <c r="H1143" s="20"/>
      <c r="I1143" s="20"/>
      <c r="J1143" s="20"/>
      <c r="K1143" s="20"/>
      <c r="M1143" s="20"/>
      <c r="N1143" s="20"/>
      <c r="O1143" s="20"/>
      <c r="P1143" s="20"/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/>
      <c r="H1144" s="20"/>
      <c r="I1144" s="20"/>
      <c r="J1144" s="20"/>
      <c r="K1144" s="20"/>
      <c r="M1144" s="20"/>
      <c r="N1144" s="20"/>
      <c r="O1144" s="20"/>
      <c r="P1144" s="20"/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/>
      <c r="H1145" s="20"/>
      <c r="I1145" s="20"/>
      <c r="J1145" s="20"/>
      <c r="K1145" s="20"/>
      <c r="M1145" s="20"/>
      <c r="N1145" s="20"/>
      <c r="O1145" s="20"/>
      <c r="P1145" s="20"/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/>
      <c r="H1146" s="20"/>
      <c r="I1146" s="20"/>
      <c r="J1146" s="20"/>
      <c r="K1146" s="20"/>
      <c r="M1146" s="20"/>
      <c r="N1146" s="20"/>
      <c r="O1146" s="20"/>
      <c r="P1146" s="20"/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/>
      <c r="H1147" s="20"/>
      <c r="I1147" s="20"/>
      <c r="J1147" s="20"/>
      <c r="K1147" s="20"/>
      <c r="M1147" s="20"/>
      <c r="N1147" s="20"/>
      <c r="O1147" s="20"/>
      <c r="P1147" s="20"/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/>
      <c r="H1148" s="20"/>
      <c r="I1148" s="20"/>
      <c r="J1148" s="20"/>
      <c r="K1148" s="20"/>
      <c r="M1148" s="20"/>
      <c r="N1148" s="20"/>
      <c r="O1148" s="20"/>
      <c r="P1148" s="20"/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/>
      <c r="H1149" s="20"/>
      <c r="I1149" s="20"/>
      <c r="J1149" s="20"/>
      <c r="K1149" s="20"/>
      <c r="M1149" s="20"/>
      <c r="N1149" s="20"/>
      <c r="O1149" s="20"/>
      <c r="P1149" s="20"/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/>
      <c r="H1150" s="20"/>
      <c r="I1150" s="20"/>
      <c r="J1150" s="20"/>
      <c r="K1150" s="20"/>
      <c r="M1150" s="20"/>
      <c r="N1150" s="20"/>
      <c r="O1150" s="20"/>
      <c r="P1150" s="20"/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/>
      <c r="H1151" s="20"/>
      <c r="I1151" s="20"/>
      <c r="J1151" s="20"/>
      <c r="K1151" s="20"/>
      <c r="M1151" s="20"/>
      <c r="N1151" s="20"/>
      <c r="O1151" s="20"/>
      <c r="P1151" s="20"/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/>
      <c r="H1152" s="20"/>
      <c r="I1152" s="20"/>
      <c r="J1152" s="20"/>
      <c r="K1152" s="20"/>
      <c r="M1152" s="20"/>
      <c r="N1152" s="20"/>
      <c r="O1152" s="20"/>
      <c r="P1152" s="20"/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/>
      <c r="H1153" s="20"/>
      <c r="I1153" s="20"/>
      <c r="J1153" s="20"/>
      <c r="K1153" s="20"/>
      <c r="M1153" s="20"/>
      <c r="N1153" s="20"/>
      <c r="O1153" s="20"/>
      <c r="P1153" s="20"/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/>
      <c r="H1154" s="20"/>
      <c r="I1154" s="20"/>
      <c r="J1154" s="20"/>
      <c r="K1154" s="20"/>
      <c r="M1154" s="20"/>
      <c r="N1154" s="20"/>
      <c r="O1154" s="20"/>
      <c r="P1154" s="20"/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/>
      <c r="H1155" s="20"/>
      <c r="I1155" s="20"/>
      <c r="J1155" s="20"/>
      <c r="K1155" s="20"/>
      <c r="M1155" s="20"/>
      <c r="N1155" s="20"/>
      <c r="O1155" s="20"/>
      <c r="P1155" s="20"/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/>
      <c r="H1156" s="20"/>
      <c r="I1156" s="20"/>
      <c r="J1156" s="20"/>
      <c r="K1156" s="20"/>
      <c r="M1156" s="20"/>
      <c r="N1156" s="20"/>
      <c r="O1156" s="20"/>
      <c r="P1156" s="20"/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/>
      <c r="H1157" s="20"/>
      <c r="I1157" s="20"/>
      <c r="J1157" s="20"/>
      <c r="K1157" s="20"/>
      <c r="M1157" s="20"/>
      <c r="N1157" s="20"/>
      <c r="O1157" s="20"/>
      <c r="P1157" s="20"/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/>
      <c r="H1158" s="20"/>
      <c r="I1158" s="20"/>
      <c r="J1158" s="20"/>
      <c r="K1158" s="20"/>
      <c r="M1158" s="20"/>
      <c r="N1158" s="20"/>
      <c r="O1158" s="20"/>
      <c r="P1158" s="20"/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/>
      <c r="H1159" s="20"/>
      <c r="I1159" s="20"/>
      <c r="J1159" s="20"/>
      <c r="K1159" s="20"/>
      <c r="M1159" s="20"/>
      <c r="N1159" s="20"/>
      <c r="O1159" s="20"/>
      <c r="P1159" s="20"/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/>
      <c r="H1160" s="20"/>
      <c r="I1160" s="20"/>
      <c r="J1160" s="20"/>
      <c r="K1160" s="20"/>
      <c r="M1160" s="20"/>
      <c r="N1160" s="20"/>
      <c r="O1160" s="20"/>
      <c r="P1160" s="20"/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/>
      <c r="H1161" s="20"/>
      <c r="I1161" s="20"/>
      <c r="J1161" s="20"/>
      <c r="K1161" s="20"/>
      <c r="M1161" s="20"/>
      <c r="N1161" s="20"/>
      <c r="O1161" s="20"/>
      <c r="P1161" s="20"/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/>
      <c r="H1162" s="20"/>
      <c r="I1162" s="20"/>
      <c r="J1162" s="20"/>
      <c r="K1162" s="20"/>
      <c r="M1162" s="20"/>
      <c r="N1162" s="20"/>
      <c r="O1162" s="20"/>
      <c r="P1162" s="20"/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/>
      <c r="H1163" s="20"/>
      <c r="I1163" s="20"/>
      <c r="J1163" s="20"/>
      <c r="K1163" s="20"/>
      <c r="M1163" s="20"/>
      <c r="N1163" s="20"/>
      <c r="O1163" s="20"/>
      <c r="P1163" s="20"/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/>
      <c r="H1164" s="20"/>
      <c r="I1164" s="20"/>
      <c r="J1164" s="20"/>
      <c r="K1164" s="20"/>
      <c r="M1164" s="20"/>
      <c r="N1164" s="20"/>
      <c r="O1164" s="20"/>
      <c r="P1164" s="20"/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/>
      <c r="H1165" s="20"/>
      <c r="I1165" s="20"/>
      <c r="J1165" s="20"/>
      <c r="K1165" s="20"/>
      <c r="M1165" s="20"/>
      <c r="N1165" s="20"/>
      <c r="O1165" s="20"/>
      <c r="P1165" s="20"/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/>
      <c r="H1166" s="20"/>
      <c r="I1166" s="20"/>
      <c r="J1166" s="20"/>
      <c r="K1166" s="20"/>
      <c r="M1166" s="20"/>
      <c r="N1166" s="20"/>
      <c r="O1166" s="20"/>
      <c r="P1166" s="20"/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/>
      <c r="H1167" s="20"/>
      <c r="I1167" s="20"/>
      <c r="J1167" s="20"/>
      <c r="K1167" s="20"/>
      <c r="M1167" s="20"/>
      <c r="N1167" s="20"/>
      <c r="O1167" s="20"/>
      <c r="P1167" s="20"/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/>
      <c r="H1168" s="20"/>
      <c r="I1168" s="20"/>
      <c r="J1168" s="20"/>
      <c r="K1168" s="20"/>
      <c r="M1168" s="20"/>
      <c r="N1168" s="20"/>
      <c r="O1168" s="20"/>
      <c r="P1168" s="20"/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/>
      <c r="H1169" s="20"/>
      <c r="I1169" s="20"/>
      <c r="J1169" s="20"/>
      <c r="K1169" s="20"/>
      <c r="M1169" s="20"/>
      <c r="N1169" s="20"/>
      <c r="O1169" s="20"/>
      <c r="P1169" s="20"/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/>
      <c r="H1170" s="20"/>
      <c r="I1170" s="20"/>
      <c r="J1170" s="20"/>
      <c r="K1170" s="20"/>
      <c r="M1170" s="20"/>
      <c r="N1170" s="20"/>
      <c r="O1170" s="20"/>
      <c r="P1170" s="20"/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/>
      <c r="H1171" s="20"/>
      <c r="I1171" s="20"/>
      <c r="J1171" s="20"/>
      <c r="K1171" s="20"/>
      <c r="M1171" s="20"/>
      <c r="N1171" s="20"/>
      <c r="O1171" s="20"/>
      <c r="P1171" s="20"/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/>
      <c r="H1172" s="20"/>
      <c r="I1172" s="20"/>
      <c r="J1172" s="20"/>
      <c r="K1172" s="20"/>
      <c r="M1172" s="20"/>
      <c r="N1172" s="20"/>
      <c r="O1172" s="20"/>
      <c r="P1172" s="20"/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/>
      <c r="H1173" s="20"/>
      <c r="I1173" s="20"/>
      <c r="J1173" s="20"/>
      <c r="K1173" s="20"/>
      <c r="M1173" s="20"/>
      <c r="N1173" s="20"/>
      <c r="O1173" s="20"/>
      <c r="P1173" s="20"/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/>
      <c r="H1174" s="20"/>
      <c r="I1174" s="20"/>
      <c r="J1174" s="20"/>
      <c r="K1174" s="20"/>
      <c r="M1174" s="20"/>
      <c r="N1174" s="20"/>
      <c r="O1174" s="20"/>
      <c r="P1174" s="20"/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/>
      <c r="H1175" s="20"/>
      <c r="I1175" s="20"/>
      <c r="J1175" s="20"/>
      <c r="K1175" s="20"/>
      <c r="M1175" s="20"/>
      <c r="N1175" s="20"/>
      <c r="O1175" s="20"/>
      <c r="P1175" s="20"/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/>
      <c r="H1176" s="20"/>
      <c r="I1176" s="20"/>
      <c r="J1176" s="20"/>
      <c r="K1176" s="20"/>
      <c r="M1176" s="20"/>
      <c r="N1176" s="20"/>
      <c r="O1176" s="20"/>
      <c r="P1176" s="20"/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/>
      <c r="H1177" s="20"/>
      <c r="I1177" s="20"/>
      <c r="J1177" s="20"/>
      <c r="K1177" s="20"/>
      <c r="M1177" s="20"/>
      <c r="N1177" s="20"/>
      <c r="O1177" s="20"/>
      <c r="P1177" s="20"/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/>
      <c r="H1178" s="20"/>
      <c r="I1178" s="20"/>
      <c r="J1178" s="20"/>
      <c r="K1178" s="20"/>
      <c r="M1178" s="20"/>
      <c r="N1178" s="20"/>
      <c r="O1178" s="20"/>
      <c r="P1178" s="20"/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/>
      <c r="H1179" s="20"/>
      <c r="I1179" s="20"/>
      <c r="J1179" s="20"/>
      <c r="K1179" s="20"/>
      <c r="M1179" s="20"/>
      <c r="N1179" s="20"/>
      <c r="O1179" s="20"/>
      <c r="P1179" s="20"/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/>
      <c r="H1180" s="20"/>
      <c r="I1180" s="20"/>
      <c r="J1180" s="20"/>
      <c r="K1180" s="20"/>
      <c r="M1180" s="20"/>
      <c r="N1180" s="20"/>
      <c r="O1180" s="20"/>
      <c r="P1180" s="20"/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/>
      <c r="H1181" s="20"/>
      <c r="I1181" s="20"/>
      <c r="J1181" s="20"/>
      <c r="K1181" s="20"/>
      <c r="M1181" s="20"/>
      <c r="N1181" s="20"/>
      <c r="O1181" s="20"/>
      <c r="P1181" s="20"/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/>
      <c r="H1182" s="20"/>
      <c r="I1182" s="20"/>
      <c r="J1182" s="20"/>
      <c r="K1182" s="20"/>
      <c r="M1182" s="20"/>
      <c r="N1182" s="20"/>
      <c r="O1182" s="20"/>
      <c r="P1182" s="20"/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/>
      <c r="H1183" s="20"/>
      <c r="I1183" s="20"/>
      <c r="J1183" s="20"/>
      <c r="K1183" s="20"/>
      <c r="M1183" s="20"/>
      <c r="N1183" s="20"/>
      <c r="O1183" s="20"/>
      <c r="P1183" s="20"/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/>
      <c r="H1184" s="20"/>
      <c r="I1184" s="20"/>
      <c r="J1184" s="20"/>
      <c r="K1184" s="20"/>
      <c r="M1184" s="20"/>
      <c r="N1184" s="20"/>
      <c r="O1184" s="20"/>
      <c r="P1184" s="20"/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/>
      <c r="H1185" s="20"/>
      <c r="I1185" s="20"/>
      <c r="J1185" s="20"/>
      <c r="K1185" s="20"/>
      <c r="M1185" s="20"/>
      <c r="N1185" s="20"/>
      <c r="O1185" s="20"/>
      <c r="P1185" s="20"/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/>
      <c r="H1186" s="20"/>
      <c r="I1186" s="20"/>
      <c r="J1186" s="20"/>
      <c r="K1186" s="20"/>
      <c r="M1186" s="20"/>
      <c r="N1186" s="20"/>
      <c r="O1186" s="20"/>
      <c r="P1186" s="20"/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/>
      <c r="H1187" s="20"/>
      <c r="I1187" s="20"/>
      <c r="J1187" s="20"/>
      <c r="K1187" s="20"/>
      <c r="M1187" s="20"/>
      <c r="N1187" s="20"/>
      <c r="O1187" s="20"/>
      <c r="P1187" s="20"/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/>
      <c r="H1188" s="20"/>
      <c r="I1188" s="20"/>
      <c r="J1188" s="20"/>
      <c r="K1188" s="20"/>
      <c r="M1188" s="20"/>
      <c r="N1188" s="20"/>
      <c r="O1188" s="20"/>
      <c r="P1188" s="20"/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/>
      <c r="H1189" s="20"/>
      <c r="I1189" s="20"/>
      <c r="J1189" s="20"/>
      <c r="K1189" s="20"/>
      <c r="M1189" s="20"/>
      <c r="N1189" s="20"/>
      <c r="O1189" s="20"/>
      <c r="P1189" s="20"/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/>
      <c r="H1190" s="20"/>
      <c r="I1190" s="20"/>
      <c r="J1190" s="20"/>
      <c r="K1190" s="20"/>
      <c r="M1190" s="20"/>
      <c r="N1190" s="20"/>
      <c r="O1190" s="20"/>
      <c r="P1190" s="20"/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/>
      <c r="H1191" s="20"/>
      <c r="I1191" s="20"/>
      <c r="J1191" s="20"/>
      <c r="K1191" s="20"/>
      <c r="M1191" s="20"/>
      <c r="N1191" s="20"/>
      <c r="O1191" s="20"/>
      <c r="P1191" s="20"/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/>
      <c r="H1192" s="20"/>
      <c r="I1192" s="20"/>
      <c r="J1192" s="20"/>
      <c r="K1192" s="20"/>
      <c r="M1192" s="20"/>
      <c r="N1192" s="20"/>
      <c r="O1192" s="20"/>
      <c r="P1192" s="20"/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/>
      <c r="H1193" s="20"/>
      <c r="I1193" s="20"/>
      <c r="J1193" s="20"/>
      <c r="K1193" s="20"/>
      <c r="M1193" s="20"/>
      <c r="N1193" s="20"/>
      <c r="O1193" s="20"/>
      <c r="P1193" s="20"/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/>
      <c r="H1194" s="20"/>
      <c r="I1194" s="20"/>
      <c r="J1194" s="20"/>
      <c r="K1194" s="20"/>
      <c r="M1194" s="20"/>
      <c r="N1194" s="20"/>
      <c r="O1194" s="20"/>
      <c r="P1194" s="20"/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/>
      <c r="H1195" s="20"/>
      <c r="I1195" s="20"/>
      <c r="J1195" s="20"/>
      <c r="K1195" s="20"/>
      <c r="M1195" s="20"/>
      <c r="N1195" s="20"/>
      <c r="O1195" s="20"/>
      <c r="P1195" s="20"/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/>
      <c r="H1196" s="20"/>
      <c r="I1196" s="20"/>
      <c r="J1196" s="20"/>
      <c r="K1196" s="20"/>
      <c r="M1196" s="20"/>
      <c r="N1196" s="20"/>
      <c r="O1196" s="20"/>
      <c r="P1196" s="20"/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/>
      <c r="H1197" s="20"/>
      <c r="I1197" s="20"/>
      <c r="J1197" s="20"/>
      <c r="K1197" s="20"/>
      <c r="M1197" s="20"/>
      <c r="N1197" s="20"/>
      <c r="O1197" s="20"/>
      <c r="P1197" s="20"/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/>
      <c r="H1198" s="20"/>
      <c r="I1198" s="20"/>
      <c r="J1198" s="20"/>
      <c r="K1198" s="20"/>
      <c r="M1198" s="20"/>
      <c r="N1198" s="20"/>
      <c r="O1198" s="20"/>
      <c r="P1198" s="20"/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/>
      <c r="H1199" s="20"/>
      <c r="I1199" s="20"/>
      <c r="J1199" s="20"/>
      <c r="K1199" s="20"/>
      <c r="M1199" s="20"/>
      <c r="N1199" s="20"/>
      <c r="O1199" s="20"/>
      <c r="P1199" s="20"/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/>
      <c r="H1200" s="20"/>
      <c r="I1200" s="20"/>
      <c r="J1200" s="20"/>
      <c r="K1200" s="20"/>
      <c r="M1200" s="20"/>
      <c r="N1200" s="20"/>
      <c r="O1200" s="20"/>
      <c r="P1200" s="20"/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/>
      <c r="H1201" s="20"/>
      <c r="I1201" s="20"/>
      <c r="J1201" s="20"/>
      <c r="K1201" s="20"/>
      <c r="M1201" s="20"/>
      <c r="N1201" s="20"/>
      <c r="O1201" s="20"/>
      <c r="P1201" s="20"/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/>
      <c r="H1202" s="20"/>
      <c r="I1202" s="20"/>
      <c r="J1202" s="20"/>
      <c r="K1202" s="20"/>
      <c r="M1202" s="20"/>
      <c r="N1202" s="20"/>
      <c r="O1202" s="20"/>
      <c r="P1202" s="20"/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/>
      <c r="H1203" s="20"/>
      <c r="I1203" s="20"/>
      <c r="J1203" s="20"/>
      <c r="K1203" s="20"/>
      <c r="M1203" s="20"/>
      <c r="N1203" s="20"/>
      <c r="O1203" s="20"/>
      <c r="P1203" s="20"/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/>
      <c r="H1204" s="20"/>
      <c r="I1204" s="20"/>
      <c r="J1204" s="20"/>
      <c r="K1204" s="20"/>
      <c r="M1204" s="20"/>
      <c r="N1204" s="20"/>
      <c r="O1204" s="20"/>
      <c r="P1204" s="20"/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/>
      <c r="H1205" s="20"/>
      <c r="I1205" s="20"/>
      <c r="J1205" s="20"/>
      <c r="K1205" s="20"/>
      <c r="M1205" s="20"/>
      <c r="N1205" s="20"/>
      <c r="O1205" s="20"/>
      <c r="P1205" s="20"/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/>
      <c r="H1206" s="20"/>
      <c r="I1206" s="20"/>
      <c r="J1206" s="20"/>
      <c r="K1206" s="20"/>
      <c r="M1206" s="20"/>
      <c r="N1206" s="20"/>
      <c r="O1206" s="20"/>
      <c r="P1206" s="20"/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/>
      <c r="H1207" s="20"/>
      <c r="I1207" s="20"/>
      <c r="J1207" s="20"/>
      <c r="K1207" s="20"/>
      <c r="M1207" s="20"/>
      <c r="N1207" s="20"/>
      <c r="O1207" s="20"/>
      <c r="P1207" s="20"/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/>
      <c r="H1208" s="20"/>
      <c r="I1208" s="20"/>
      <c r="J1208" s="20"/>
      <c r="K1208" s="20"/>
      <c r="M1208" s="20"/>
      <c r="N1208" s="20"/>
      <c r="O1208" s="20"/>
      <c r="P1208" s="20"/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/>
      <c r="H1209" s="20"/>
      <c r="I1209" s="20"/>
      <c r="J1209" s="20"/>
      <c r="K1209" s="20"/>
      <c r="M1209" s="20"/>
      <c r="N1209" s="20"/>
      <c r="O1209" s="20"/>
      <c r="P1209" s="20"/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/>
      <c r="H1210" s="20"/>
      <c r="I1210" s="20"/>
      <c r="J1210" s="20"/>
      <c r="K1210" s="20"/>
      <c r="M1210" s="20"/>
      <c r="N1210" s="20"/>
      <c r="O1210" s="20"/>
      <c r="P1210" s="20"/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/>
      <c r="H1211" s="20"/>
      <c r="I1211" s="20"/>
      <c r="J1211" s="20"/>
      <c r="K1211" s="20"/>
      <c r="M1211" s="20"/>
      <c r="N1211" s="20"/>
      <c r="O1211" s="20"/>
      <c r="P1211" s="20"/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/>
      <c r="H1212" s="20"/>
      <c r="I1212" s="20"/>
      <c r="J1212" s="20"/>
      <c r="K1212" s="20"/>
      <c r="M1212" s="20"/>
      <c r="N1212" s="20"/>
      <c r="O1212" s="20"/>
      <c r="P1212" s="20"/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/>
      <c r="H1213" s="20"/>
      <c r="I1213" s="20"/>
      <c r="J1213" s="20"/>
      <c r="K1213" s="20"/>
      <c r="M1213" s="20"/>
      <c r="N1213" s="20"/>
      <c r="O1213" s="20"/>
      <c r="P1213" s="20"/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/>
      <c r="H1214" s="20"/>
      <c r="I1214" s="20"/>
      <c r="J1214" s="20"/>
      <c r="K1214" s="20"/>
      <c r="M1214" s="20"/>
      <c r="N1214" s="20"/>
      <c r="O1214" s="20"/>
      <c r="P1214" s="20"/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/>
      <c r="H1215" s="20"/>
      <c r="I1215" s="20"/>
      <c r="J1215" s="20"/>
      <c r="K1215" s="20"/>
      <c r="M1215" s="20"/>
      <c r="N1215" s="20"/>
      <c r="O1215" s="20"/>
      <c r="P1215" s="20"/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/>
      <c r="H1216" s="20"/>
      <c r="I1216" s="20"/>
      <c r="J1216" s="20"/>
      <c r="K1216" s="20"/>
      <c r="M1216" s="20"/>
      <c r="N1216" s="20"/>
      <c r="O1216" s="20"/>
      <c r="P1216" s="20"/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/>
      <c r="H1217" s="20"/>
      <c r="I1217" s="20"/>
      <c r="J1217" s="20"/>
      <c r="K1217" s="20"/>
      <c r="M1217" s="20"/>
      <c r="N1217" s="20"/>
      <c r="O1217" s="20"/>
      <c r="P1217" s="20"/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/>
      <c r="H1218" s="20"/>
      <c r="I1218" s="20"/>
      <c r="J1218" s="20"/>
      <c r="K1218" s="20"/>
      <c r="M1218" s="20"/>
      <c r="N1218" s="20"/>
      <c r="O1218" s="20"/>
      <c r="P1218" s="20"/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/>
      <c r="H1219" s="20"/>
      <c r="I1219" s="20"/>
      <c r="J1219" s="20"/>
      <c r="K1219" s="20"/>
      <c r="M1219" s="20"/>
      <c r="N1219" s="20"/>
      <c r="O1219" s="20"/>
      <c r="P1219" s="20"/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/>
      <c r="H1220" s="20"/>
      <c r="I1220" s="20"/>
      <c r="J1220" s="20"/>
      <c r="K1220" s="20"/>
      <c r="M1220" s="20"/>
      <c r="N1220" s="20"/>
      <c r="O1220" s="20"/>
      <c r="P1220" s="20"/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/>
      <c r="H1221" s="20"/>
      <c r="I1221" s="20"/>
      <c r="J1221" s="20"/>
      <c r="K1221" s="20"/>
      <c r="M1221" s="20"/>
      <c r="N1221" s="20"/>
      <c r="O1221" s="20"/>
      <c r="P1221" s="20"/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/>
      <c r="H1222" s="20"/>
      <c r="I1222" s="20"/>
      <c r="J1222" s="20"/>
      <c r="K1222" s="20"/>
      <c r="M1222" s="20"/>
      <c r="N1222" s="20"/>
      <c r="O1222" s="20"/>
      <c r="P1222" s="20"/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/>
      <c r="H1223" s="20"/>
      <c r="I1223" s="20"/>
      <c r="J1223" s="20"/>
      <c r="K1223" s="20"/>
      <c r="M1223" s="20"/>
      <c r="N1223" s="20"/>
      <c r="O1223" s="20"/>
      <c r="P1223" s="20"/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/>
      <c r="H1224" s="20"/>
      <c r="I1224" s="20"/>
      <c r="J1224" s="20"/>
      <c r="K1224" s="20"/>
      <c r="M1224" s="20"/>
      <c r="N1224" s="20"/>
      <c r="O1224" s="20"/>
      <c r="P1224" s="20"/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/>
      <c r="H1225" s="20"/>
      <c r="I1225" s="20"/>
      <c r="J1225" s="20"/>
      <c r="K1225" s="20"/>
      <c r="M1225" s="20"/>
      <c r="N1225" s="20"/>
      <c r="O1225" s="20"/>
      <c r="P1225" s="20"/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/>
      <c r="H1226" s="20"/>
      <c r="I1226" s="20"/>
      <c r="J1226" s="20"/>
      <c r="K1226" s="20"/>
      <c r="M1226" s="20"/>
      <c r="N1226" s="20"/>
      <c r="O1226" s="20"/>
      <c r="P1226" s="20"/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/>
      <c r="H1227" s="20"/>
      <c r="I1227" s="20"/>
      <c r="J1227" s="20"/>
      <c r="K1227" s="20"/>
      <c r="M1227" s="20"/>
      <c r="N1227" s="20"/>
      <c r="O1227" s="20"/>
      <c r="P1227" s="20"/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/>
      <c r="H1228" s="20"/>
      <c r="I1228" s="20"/>
      <c r="J1228" s="20"/>
      <c r="K1228" s="20"/>
      <c r="M1228" s="20"/>
      <c r="N1228" s="20"/>
      <c r="O1228" s="20"/>
      <c r="P1228" s="20"/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/>
      <c r="H1229" s="20"/>
      <c r="I1229" s="20"/>
      <c r="J1229" s="20"/>
      <c r="K1229" s="20"/>
      <c r="M1229" s="20"/>
      <c r="N1229" s="20"/>
      <c r="O1229" s="20"/>
      <c r="P1229" s="20"/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/>
      <c r="H1230" s="20"/>
      <c r="I1230" s="20"/>
      <c r="J1230" s="20"/>
      <c r="K1230" s="20"/>
      <c r="M1230" s="20"/>
      <c r="N1230" s="20"/>
      <c r="O1230" s="20"/>
      <c r="P1230" s="20"/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/>
      <c r="H1231" s="20"/>
      <c r="I1231" s="20"/>
      <c r="J1231" s="20"/>
      <c r="K1231" s="20"/>
      <c r="M1231" s="20"/>
      <c r="N1231" s="20"/>
      <c r="O1231" s="20"/>
      <c r="P1231" s="20"/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/>
      <c r="H1232" s="20"/>
      <c r="I1232" s="20"/>
      <c r="J1232" s="20"/>
      <c r="K1232" s="20"/>
      <c r="M1232" s="20"/>
      <c r="N1232" s="20"/>
      <c r="O1232" s="20"/>
      <c r="P1232" s="20"/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/>
      <c r="H1233" s="20"/>
      <c r="I1233" s="20"/>
      <c r="J1233" s="20"/>
      <c r="K1233" s="20"/>
      <c r="M1233" s="20"/>
      <c r="N1233" s="20"/>
      <c r="O1233" s="20"/>
      <c r="P1233" s="20"/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/>
      <c r="H1234" s="20"/>
      <c r="I1234" s="20"/>
      <c r="J1234" s="20"/>
      <c r="K1234" s="20"/>
      <c r="M1234" s="20"/>
      <c r="N1234" s="20"/>
      <c r="O1234" s="20"/>
      <c r="P1234" s="20"/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/>
      <c r="H1235" s="20"/>
      <c r="I1235" s="20"/>
      <c r="J1235" s="20"/>
      <c r="K1235" s="20"/>
      <c r="M1235" s="20"/>
      <c r="N1235" s="20"/>
      <c r="O1235" s="20"/>
      <c r="P1235" s="20"/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/>
      <c r="H1236" s="20"/>
      <c r="I1236" s="20"/>
      <c r="J1236" s="20"/>
      <c r="K1236" s="20"/>
      <c r="M1236" s="20"/>
      <c r="N1236" s="20"/>
      <c r="O1236" s="20"/>
      <c r="P1236" s="20"/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/>
      <c r="H1237" s="20"/>
      <c r="I1237" s="20"/>
      <c r="J1237" s="20"/>
      <c r="K1237" s="20"/>
      <c r="M1237" s="20"/>
      <c r="N1237" s="20"/>
      <c r="O1237" s="20"/>
      <c r="P1237" s="20"/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/>
      <c r="H1238" s="20"/>
      <c r="I1238" s="20"/>
      <c r="J1238" s="20"/>
      <c r="K1238" s="20"/>
      <c r="M1238" s="20"/>
      <c r="N1238" s="20"/>
      <c r="O1238" s="20"/>
      <c r="P1238" s="20"/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/>
      <c r="H1239" s="20"/>
      <c r="I1239" s="20"/>
      <c r="J1239" s="20"/>
      <c r="K1239" s="20"/>
      <c r="M1239" s="20"/>
      <c r="N1239" s="20"/>
      <c r="O1239" s="20"/>
      <c r="P1239" s="20"/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/>
      <c r="H1240" s="20"/>
      <c r="I1240" s="20"/>
      <c r="J1240" s="20"/>
      <c r="K1240" s="20"/>
      <c r="M1240" s="20"/>
      <c r="N1240" s="20"/>
      <c r="O1240" s="20"/>
      <c r="P1240" s="20"/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/>
      <c r="H1241" s="20"/>
      <c r="I1241" s="20"/>
      <c r="J1241" s="20"/>
      <c r="K1241" s="20"/>
      <c r="M1241" s="20"/>
      <c r="N1241" s="20"/>
      <c r="O1241" s="20"/>
      <c r="P1241" s="20"/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/>
      <c r="H1242" s="20"/>
      <c r="I1242" s="20"/>
      <c r="J1242" s="20"/>
      <c r="K1242" s="20"/>
      <c r="M1242" s="20"/>
      <c r="N1242" s="20"/>
      <c r="O1242" s="20"/>
      <c r="P1242" s="20"/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/>
      <c r="H1243" s="20"/>
      <c r="I1243" s="20"/>
      <c r="J1243" s="20"/>
      <c r="K1243" s="20"/>
      <c r="M1243" s="20"/>
      <c r="N1243" s="20"/>
      <c r="O1243" s="20"/>
      <c r="P1243" s="20"/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/>
      <c r="H1244" s="20"/>
      <c r="I1244" s="20"/>
      <c r="J1244" s="20"/>
      <c r="K1244" s="20"/>
      <c r="M1244" s="20"/>
      <c r="N1244" s="20"/>
      <c r="O1244" s="20"/>
      <c r="P1244" s="20"/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/>
      <c r="H1245" s="20"/>
      <c r="I1245" s="20"/>
      <c r="J1245" s="20"/>
      <c r="K1245" s="20"/>
      <c r="M1245" s="20"/>
      <c r="N1245" s="20"/>
      <c r="O1245" s="20"/>
      <c r="P1245" s="20"/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/>
      <c r="H1246" s="20"/>
      <c r="I1246" s="20"/>
      <c r="J1246" s="20"/>
      <c r="K1246" s="20"/>
      <c r="M1246" s="20"/>
      <c r="N1246" s="20"/>
      <c r="O1246" s="20"/>
      <c r="P1246" s="20"/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/>
      <c r="H1247" s="20"/>
      <c r="I1247" s="20"/>
      <c r="J1247" s="20"/>
      <c r="K1247" s="20"/>
      <c r="M1247" s="20"/>
      <c r="N1247" s="20"/>
      <c r="O1247" s="20"/>
      <c r="P1247" s="20"/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/>
      <c r="H1248" s="20"/>
      <c r="I1248" s="20"/>
      <c r="J1248" s="20"/>
      <c r="K1248" s="20"/>
      <c r="M1248" s="20"/>
      <c r="N1248" s="20"/>
      <c r="O1248" s="20"/>
      <c r="P1248" s="20"/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/>
      <c r="H1249" s="20"/>
      <c r="I1249" s="20"/>
      <c r="J1249" s="20"/>
      <c r="K1249" s="20"/>
      <c r="M1249" s="20"/>
      <c r="N1249" s="20"/>
      <c r="O1249" s="20"/>
      <c r="P1249" s="20"/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/>
      <c r="H1250" s="20"/>
      <c r="I1250" s="20"/>
      <c r="J1250" s="20"/>
      <c r="K1250" s="20"/>
      <c r="M1250" s="20"/>
      <c r="N1250" s="20"/>
      <c r="O1250" s="20"/>
      <c r="P1250" s="20"/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/>
      <c r="H1251" s="20"/>
      <c r="I1251" s="20"/>
      <c r="J1251" s="20"/>
      <c r="K1251" s="20"/>
      <c r="M1251" s="20"/>
      <c r="N1251" s="20"/>
      <c r="O1251" s="20"/>
      <c r="P1251" s="20"/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/>
      <c r="H1252" s="20"/>
      <c r="I1252" s="20"/>
      <c r="J1252" s="20"/>
      <c r="K1252" s="20"/>
      <c r="M1252" s="20"/>
      <c r="N1252" s="20"/>
      <c r="O1252" s="20"/>
      <c r="P1252" s="20"/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/>
      <c r="H1253" s="20"/>
      <c r="I1253" s="20"/>
      <c r="J1253" s="20"/>
      <c r="K1253" s="20"/>
      <c r="M1253" s="20"/>
      <c r="N1253" s="20"/>
      <c r="O1253" s="20"/>
      <c r="P1253" s="20"/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/>
      <c r="H1254" s="20"/>
      <c r="I1254" s="20"/>
      <c r="J1254" s="20"/>
      <c r="K1254" s="20"/>
      <c r="M1254" s="20"/>
      <c r="N1254" s="20"/>
      <c r="O1254" s="20"/>
      <c r="P1254" s="20"/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/>
      <c r="H1255" s="20"/>
      <c r="I1255" s="20"/>
      <c r="J1255" s="20"/>
      <c r="K1255" s="20"/>
      <c r="M1255" s="20"/>
      <c r="N1255" s="20"/>
      <c r="O1255" s="20"/>
      <c r="P1255" s="20"/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/>
      <c r="H1256" s="20"/>
      <c r="I1256" s="20"/>
      <c r="J1256" s="20"/>
      <c r="K1256" s="20"/>
      <c r="M1256" s="20"/>
      <c r="N1256" s="20"/>
      <c r="O1256" s="20"/>
      <c r="P1256" s="20"/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/>
      <c r="H1257" s="20"/>
      <c r="I1257" s="20"/>
      <c r="J1257" s="20"/>
      <c r="K1257" s="20"/>
      <c r="M1257" s="20"/>
      <c r="N1257" s="20"/>
      <c r="O1257" s="20"/>
      <c r="P1257" s="20"/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/>
      <c r="H1258" s="20"/>
      <c r="I1258" s="20"/>
      <c r="J1258" s="20"/>
      <c r="K1258" s="20"/>
      <c r="M1258" s="20"/>
      <c r="N1258" s="20"/>
      <c r="O1258" s="20"/>
      <c r="P1258" s="20"/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/>
      <c r="H1259" s="20"/>
      <c r="I1259" s="20"/>
      <c r="J1259" s="20"/>
      <c r="K1259" s="20"/>
      <c r="M1259" s="20"/>
      <c r="N1259" s="20"/>
      <c r="O1259" s="20"/>
      <c r="P1259" s="20"/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/>
      <c r="H1260" s="20"/>
      <c r="I1260" s="20"/>
      <c r="J1260" s="20"/>
      <c r="K1260" s="20"/>
      <c r="M1260" s="20"/>
      <c r="N1260" s="20"/>
      <c r="O1260" s="20"/>
      <c r="P1260" s="20"/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/>
      <c r="H1261" s="20"/>
      <c r="I1261" s="20"/>
      <c r="J1261" s="20"/>
      <c r="K1261" s="20"/>
      <c r="M1261" s="20"/>
      <c r="N1261" s="20"/>
      <c r="O1261" s="20"/>
      <c r="P1261" s="20"/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/>
      <c r="H1262" s="20"/>
      <c r="I1262" s="20"/>
      <c r="J1262" s="20"/>
      <c r="K1262" s="20"/>
      <c r="M1262" s="20"/>
      <c r="N1262" s="20"/>
      <c r="O1262" s="20"/>
      <c r="P1262" s="20"/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/>
      <c r="H1263" s="20"/>
      <c r="I1263" s="20"/>
      <c r="J1263" s="20"/>
      <c r="K1263" s="20"/>
      <c r="M1263" s="20"/>
      <c r="N1263" s="20"/>
      <c r="O1263" s="20"/>
      <c r="P1263" s="20"/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/>
      <c r="H1264" s="20"/>
      <c r="I1264" s="20"/>
      <c r="J1264" s="20"/>
      <c r="K1264" s="20"/>
      <c r="M1264" s="20"/>
      <c r="N1264" s="20"/>
      <c r="O1264" s="20"/>
      <c r="P1264" s="20"/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/>
      <c r="H1265" s="20"/>
      <c r="I1265" s="20"/>
      <c r="J1265" s="20"/>
      <c r="K1265" s="20"/>
      <c r="M1265" s="20"/>
      <c r="N1265" s="20"/>
      <c r="O1265" s="20"/>
      <c r="P1265" s="20"/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/>
      <c r="H1266" s="20"/>
      <c r="I1266" s="20"/>
      <c r="J1266" s="20"/>
      <c r="K1266" s="20"/>
      <c r="M1266" s="20"/>
      <c r="N1266" s="20"/>
      <c r="O1266" s="20"/>
      <c r="P1266" s="20"/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/>
      <c r="H1267" s="20"/>
      <c r="I1267" s="20"/>
      <c r="J1267" s="20"/>
      <c r="K1267" s="20"/>
      <c r="M1267" s="20"/>
      <c r="N1267" s="20"/>
      <c r="O1267" s="20"/>
      <c r="P1267" s="20"/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/>
      <c r="H1268" s="20"/>
      <c r="I1268" s="20"/>
      <c r="J1268" s="20"/>
      <c r="K1268" s="20"/>
      <c r="M1268" s="20"/>
      <c r="N1268" s="20"/>
      <c r="O1268" s="20"/>
      <c r="P1268" s="20"/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/>
      <c r="H1269" s="20"/>
      <c r="I1269" s="20"/>
      <c r="J1269" s="20"/>
      <c r="K1269" s="20"/>
      <c r="M1269" s="20"/>
      <c r="N1269" s="20"/>
      <c r="O1269" s="20"/>
      <c r="P1269" s="20"/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/>
      <c r="H1270" s="20"/>
      <c r="I1270" s="20"/>
      <c r="J1270" s="20"/>
      <c r="K1270" s="20"/>
      <c r="M1270" s="20"/>
      <c r="N1270" s="20"/>
      <c r="O1270" s="20"/>
      <c r="P1270" s="20"/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/>
      <c r="H1271" s="20"/>
      <c r="I1271" s="20"/>
      <c r="J1271" s="20"/>
      <c r="K1271" s="20"/>
      <c r="M1271" s="20"/>
      <c r="N1271" s="20"/>
      <c r="O1271" s="20"/>
      <c r="P1271" s="20"/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/>
      <c r="H1272" s="20"/>
      <c r="I1272" s="20"/>
      <c r="J1272" s="20"/>
      <c r="K1272" s="20"/>
      <c r="M1272" s="20"/>
      <c r="N1272" s="20"/>
      <c r="O1272" s="20"/>
      <c r="P1272" s="20"/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/>
      <c r="H1273" s="20"/>
      <c r="I1273" s="20"/>
      <c r="J1273" s="20"/>
      <c r="K1273" s="20"/>
      <c r="M1273" s="20"/>
      <c r="N1273" s="20"/>
      <c r="O1273" s="20"/>
      <c r="P1273" s="20"/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/>
      <c r="H1274" s="20"/>
      <c r="I1274" s="20"/>
      <c r="J1274" s="20"/>
      <c r="K1274" s="20"/>
      <c r="M1274" s="20"/>
      <c r="N1274" s="20"/>
      <c r="O1274" s="20"/>
      <c r="P1274" s="20"/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/>
      <c r="H1275" s="20"/>
      <c r="I1275" s="20"/>
      <c r="J1275" s="20"/>
      <c r="K1275" s="20"/>
      <c r="M1275" s="20"/>
      <c r="N1275" s="20"/>
      <c r="O1275" s="20"/>
      <c r="P1275" s="20"/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/>
      <c r="H1276" s="20"/>
      <c r="I1276" s="20"/>
      <c r="J1276" s="20"/>
      <c r="K1276" s="20"/>
      <c r="M1276" s="20"/>
      <c r="N1276" s="20"/>
      <c r="O1276" s="20"/>
      <c r="P1276" s="20"/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/>
      <c r="H1277" s="20"/>
      <c r="I1277" s="20"/>
      <c r="J1277" s="20"/>
      <c r="K1277" s="20"/>
      <c r="M1277" s="20"/>
      <c r="N1277" s="20"/>
      <c r="O1277" s="20"/>
      <c r="P1277" s="20"/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/>
      <c r="H1278" s="20"/>
      <c r="I1278" s="20"/>
      <c r="J1278" s="20"/>
      <c r="K1278" s="20"/>
      <c r="M1278" s="20"/>
      <c r="N1278" s="20"/>
      <c r="O1278" s="20"/>
      <c r="P1278" s="20"/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/>
      <c r="H1279" s="20"/>
      <c r="I1279" s="20"/>
      <c r="J1279" s="20"/>
      <c r="K1279" s="20"/>
      <c r="M1279" s="20"/>
      <c r="N1279" s="20"/>
      <c r="O1279" s="20"/>
      <c r="P1279" s="20"/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/>
      <c r="H1280" s="20"/>
      <c r="I1280" s="20"/>
      <c r="J1280" s="20"/>
      <c r="K1280" s="20"/>
      <c r="M1280" s="20"/>
      <c r="N1280" s="20"/>
      <c r="O1280" s="20"/>
      <c r="P1280" s="20"/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/>
      <c r="H1281" s="20"/>
      <c r="I1281" s="20"/>
      <c r="J1281" s="20"/>
      <c r="K1281" s="20"/>
      <c r="M1281" s="20"/>
      <c r="N1281" s="20"/>
      <c r="O1281" s="20"/>
      <c r="P1281" s="20"/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/>
      <c r="H1282" s="20"/>
      <c r="I1282" s="20"/>
      <c r="J1282" s="20"/>
      <c r="K1282" s="20"/>
      <c r="M1282" s="20"/>
      <c r="N1282" s="20"/>
      <c r="O1282" s="20"/>
      <c r="P1282" s="20"/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/>
      <c r="H1283" s="20"/>
      <c r="I1283" s="20"/>
      <c r="J1283" s="20"/>
      <c r="K1283" s="20"/>
      <c r="M1283" s="20"/>
      <c r="N1283" s="20"/>
      <c r="O1283" s="20"/>
      <c r="P1283" s="20"/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/>
      <c r="H1284" s="20"/>
      <c r="I1284" s="20"/>
      <c r="J1284" s="20"/>
      <c r="K1284" s="20"/>
      <c r="M1284" s="20"/>
      <c r="N1284" s="20"/>
      <c r="O1284" s="20"/>
      <c r="P1284" s="20"/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/>
      <c r="H1285" s="20"/>
      <c r="I1285" s="20"/>
      <c r="J1285" s="20"/>
      <c r="K1285" s="20"/>
      <c r="M1285" s="20"/>
      <c r="N1285" s="20"/>
      <c r="O1285" s="20"/>
      <c r="P1285" s="20"/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/>
      <c r="H1286" s="20"/>
      <c r="I1286" s="20"/>
      <c r="J1286" s="20"/>
      <c r="K1286" s="20"/>
      <c r="M1286" s="20"/>
      <c r="N1286" s="20"/>
      <c r="O1286" s="20"/>
      <c r="P1286" s="20"/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/>
      <c r="H1287" s="20"/>
      <c r="I1287" s="20"/>
      <c r="J1287" s="20"/>
      <c r="K1287" s="20"/>
      <c r="M1287" s="20"/>
      <c r="N1287" s="20"/>
      <c r="O1287" s="20"/>
      <c r="P1287" s="20"/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/>
      <c r="H1288" s="20"/>
      <c r="I1288" s="20"/>
      <c r="J1288" s="20"/>
      <c r="K1288" s="20"/>
      <c r="M1288" s="20"/>
      <c r="N1288" s="20"/>
      <c r="O1288" s="20"/>
      <c r="P1288" s="20"/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/>
      <c r="H1289" s="20"/>
      <c r="I1289" s="20"/>
      <c r="J1289" s="20"/>
      <c r="K1289" s="20"/>
      <c r="M1289" s="20"/>
      <c r="N1289" s="20"/>
      <c r="O1289" s="20"/>
      <c r="P1289" s="20"/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/>
      <c r="H1290" s="20"/>
      <c r="I1290" s="20"/>
      <c r="J1290" s="20"/>
      <c r="K1290" s="20"/>
      <c r="M1290" s="20"/>
      <c r="N1290" s="20"/>
      <c r="O1290" s="20"/>
      <c r="P1290" s="20"/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/>
      <c r="H1291" s="20"/>
      <c r="I1291" s="20"/>
      <c r="J1291" s="20"/>
      <c r="K1291" s="20"/>
      <c r="M1291" s="20"/>
      <c r="N1291" s="20"/>
      <c r="O1291" s="20"/>
      <c r="P1291" s="20"/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/>
      <c r="H1292" s="20"/>
      <c r="I1292" s="20"/>
      <c r="J1292" s="20"/>
      <c r="K1292" s="20"/>
      <c r="M1292" s="20"/>
      <c r="N1292" s="20"/>
      <c r="O1292" s="20"/>
      <c r="P1292" s="20"/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/>
      <c r="H1293" s="20"/>
      <c r="I1293" s="20"/>
      <c r="J1293" s="20"/>
      <c r="K1293" s="20"/>
      <c r="M1293" s="20"/>
      <c r="N1293" s="20"/>
      <c r="O1293" s="20"/>
      <c r="P1293" s="20"/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/>
      <c r="H1294" s="20"/>
      <c r="I1294" s="20"/>
      <c r="J1294" s="20"/>
      <c r="K1294" s="20"/>
      <c r="M1294" s="20"/>
      <c r="N1294" s="20"/>
      <c r="O1294" s="20"/>
      <c r="P1294" s="20"/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/>
      <c r="H1295" s="20"/>
      <c r="I1295" s="20"/>
      <c r="J1295" s="20"/>
      <c r="K1295" s="20"/>
      <c r="M1295" s="20"/>
      <c r="N1295" s="20"/>
      <c r="O1295" s="20"/>
      <c r="P1295" s="20"/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/>
      <c r="H1296" s="20"/>
      <c r="I1296" s="20"/>
      <c r="J1296" s="20"/>
      <c r="K1296" s="20"/>
      <c r="M1296" s="20"/>
      <c r="N1296" s="20"/>
      <c r="O1296" s="20"/>
      <c r="P1296" s="20"/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/>
      <c r="H1297" s="20"/>
      <c r="I1297" s="20"/>
      <c r="J1297" s="20"/>
      <c r="K1297" s="20"/>
      <c r="M1297" s="20"/>
      <c r="N1297" s="20"/>
      <c r="O1297" s="20"/>
      <c r="P1297" s="20"/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/>
      <c r="H1298" s="20"/>
      <c r="I1298" s="20"/>
      <c r="J1298" s="20"/>
      <c r="K1298" s="20"/>
      <c r="M1298" s="20"/>
      <c r="N1298" s="20"/>
      <c r="O1298" s="20"/>
      <c r="P1298" s="20"/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/>
      <c r="H1299" s="20"/>
      <c r="I1299" s="20"/>
      <c r="J1299" s="20"/>
      <c r="K1299" s="20"/>
      <c r="M1299" s="20"/>
      <c r="N1299" s="20"/>
      <c r="O1299" s="20"/>
      <c r="P1299" s="20"/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/>
      <c r="H1300" s="20"/>
      <c r="I1300" s="20"/>
      <c r="J1300" s="20"/>
      <c r="K1300" s="20"/>
      <c r="M1300" s="20"/>
      <c r="N1300" s="20"/>
      <c r="O1300" s="20"/>
      <c r="P1300" s="20"/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/>
      <c r="H1301" s="22"/>
      <c r="I1301" s="22"/>
      <c r="J1301" s="22"/>
      <c r="K1301" s="22"/>
      <c r="M1301" s="22"/>
      <c r="N1301" s="22"/>
      <c r="O1301" s="22"/>
      <c r="P1301" s="22"/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/>
      <c r="H1302" s="22"/>
      <c r="I1302" s="22"/>
      <c r="J1302" s="22"/>
      <c r="K1302" s="22"/>
      <c r="M1302" s="22"/>
      <c r="N1302" s="22"/>
      <c r="O1302" s="22"/>
      <c r="P1302" s="22"/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/>
      <c r="H1303" s="22"/>
      <c r="I1303" s="22"/>
      <c r="J1303" s="22"/>
      <c r="K1303" s="22"/>
      <c r="M1303" s="22"/>
      <c r="N1303" s="22"/>
      <c r="O1303" s="22"/>
      <c r="P1303" s="22"/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/>
      <c r="H1304" s="22"/>
      <c r="I1304" s="22"/>
      <c r="J1304" s="22"/>
      <c r="K1304" s="22"/>
      <c r="M1304" s="22"/>
      <c r="N1304" s="22"/>
      <c r="O1304" s="22"/>
      <c r="P1304" s="22"/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/>
      <c r="H1305" s="22"/>
      <c r="I1305" s="22"/>
      <c r="J1305" s="22"/>
      <c r="K1305" s="22"/>
      <c r="M1305" s="22"/>
      <c r="N1305" s="22"/>
      <c r="O1305" s="22"/>
      <c r="P1305" s="22"/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/>
      <c r="H1306" s="22"/>
      <c r="I1306" s="22"/>
      <c r="J1306" s="22"/>
      <c r="K1306" s="22"/>
      <c r="M1306" s="22"/>
      <c r="N1306" s="22"/>
      <c r="O1306" s="22"/>
      <c r="P1306" s="22"/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/>
      <c r="H1307" s="22"/>
      <c r="I1307" s="22"/>
      <c r="J1307" s="22"/>
      <c r="K1307" s="22"/>
      <c r="M1307" s="22"/>
      <c r="N1307" s="22"/>
      <c r="O1307" s="22"/>
      <c r="P1307" s="22"/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/>
      <c r="H1308" s="22"/>
      <c r="I1308" s="22"/>
      <c r="J1308" s="22"/>
      <c r="K1308" s="22"/>
      <c r="M1308" s="22"/>
      <c r="N1308" s="22"/>
      <c r="O1308" s="22"/>
      <c r="P1308" s="22"/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/>
      <c r="H1309" s="22"/>
      <c r="I1309" s="22"/>
      <c r="J1309" s="22"/>
      <c r="K1309" s="22"/>
      <c r="M1309" s="22"/>
      <c r="N1309" s="22"/>
      <c r="O1309" s="22"/>
      <c r="P1309" s="22"/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/>
      <c r="H1310" s="22"/>
      <c r="I1310" s="22"/>
      <c r="J1310" s="22"/>
      <c r="K1310" s="22"/>
      <c r="M1310" s="22"/>
      <c r="N1310" s="22"/>
      <c r="O1310" s="22"/>
      <c r="P1310" s="22"/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/>
      <c r="H1311" s="22"/>
      <c r="I1311" s="22"/>
      <c r="J1311" s="22"/>
      <c r="K1311" s="22"/>
      <c r="M1311" s="22"/>
      <c r="N1311" s="22"/>
      <c r="O1311" s="22"/>
      <c r="P1311" s="22"/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/>
      <c r="H1312" s="22"/>
      <c r="I1312" s="22"/>
      <c r="J1312" s="22"/>
      <c r="K1312" s="22"/>
      <c r="M1312" s="22"/>
      <c r="N1312" s="22"/>
      <c r="O1312" s="22"/>
      <c r="P1312" s="22"/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/>
      <c r="H1313" s="22"/>
      <c r="I1313" s="22"/>
      <c r="J1313" s="22"/>
      <c r="K1313" s="22"/>
      <c r="M1313" s="22"/>
      <c r="N1313" s="22"/>
      <c r="O1313" s="22"/>
      <c r="P1313" s="22"/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/>
      <c r="H1314" s="22"/>
      <c r="I1314" s="22"/>
      <c r="J1314" s="22"/>
      <c r="K1314" s="22"/>
      <c r="M1314" s="22"/>
      <c r="N1314" s="22"/>
      <c r="O1314" s="22"/>
      <c r="P1314" s="22"/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/>
      <c r="H1315" s="22"/>
      <c r="I1315" s="22"/>
      <c r="J1315" s="22"/>
      <c r="K1315" s="22"/>
      <c r="M1315" s="22"/>
      <c r="N1315" s="22"/>
      <c r="O1315" s="22"/>
      <c r="P1315" s="22"/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/>
      <c r="H1316" s="22"/>
      <c r="I1316" s="22"/>
      <c r="J1316" s="22"/>
      <c r="K1316" s="22"/>
      <c r="M1316" s="22"/>
      <c r="N1316" s="22"/>
      <c r="O1316" s="22"/>
      <c r="P1316" s="22"/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/>
      <c r="H1317" s="22"/>
      <c r="I1317" s="22"/>
      <c r="J1317" s="22"/>
      <c r="K1317" s="22"/>
      <c r="M1317" s="22"/>
      <c r="N1317" s="22"/>
      <c r="O1317" s="22"/>
      <c r="P1317" s="22"/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/>
      <c r="H1318" s="22"/>
      <c r="I1318" s="22"/>
      <c r="J1318" s="22"/>
      <c r="K1318" s="22"/>
      <c r="M1318" s="22"/>
      <c r="N1318" s="22"/>
      <c r="O1318" s="22"/>
      <c r="P1318" s="22"/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/>
      <c r="H1319" s="22"/>
      <c r="I1319" s="22"/>
      <c r="J1319" s="22"/>
      <c r="K1319" s="22"/>
      <c r="M1319" s="22"/>
      <c r="N1319" s="22"/>
      <c r="O1319" s="22"/>
      <c r="P1319" s="22"/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/>
      <c r="H1320" s="22"/>
      <c r="I1320" s="22"/>
      <c r="J1320" s="22"/>
      <c r="K1320" s="22"/>
      <c r="M1320" s="22"/>
      <c r="N1320" s="22"/>
      <c r="O1320" s="22"/>
      <c r="P1320" s="22"/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/>
      <c r="H1321" s="22"/>
      <c r="I1321" s="22"/>
      <c r="J1321" s="22"/>
      <c r="K1321" s="22"/>
      <c r="M1321" s="22"/>
      <c r="N1321" s="22"/>
      <c r="O1321" s="22"/>
      <c r="P1321" s="22"/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/>
      <c r="H1322" s="22"/>
      <c r="I1322" s="22"/>
      <c r="J1322" s="22"/>
      <c r="K1322" s="22"/>
      <c r="M1322" s="22"/>
      <c r="N1322" s="22"/>
      <c r="O1322" s="22"/>
      <c r="P1322" s="22"/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/>
      <c r="H1323" s="22"/>
      <c r="I1323" s="22"/>
      <c r="J1323" s="22"/>
      <c r="K1323" s="22"/>
      <c r="M1323" s="22"/>
      <c r="N1323" s="22"/>
      <c r="O1323" s="22"/>
      <c r="P1323" s="22"/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/>
      <c r="H1324" s="22"/>
      <c r="I1324" s="22"/>
      <c r="J1324" s="22"/>
      <c r="K1324" s="22"/>
      <c r="M1324" s="22"/>
      <c r="N1324" s="22"/>
      <c r="O1324" s="22"/>
      <c r="P1324" s="22"/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/>
      <c r="H1325" s="22"/>
      <c r="I1325" s="22"/>
      <c r="J1325" s="22"/>
      <c r="K1325" s="22"/>
      <c r="M1325" s="22"/>
      <c r="N1325" s="22"/>
      <c r="O1325" s="22"/>
      <c r="P1325" s="22"/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/>
      <c r="H1326" s="22"/>
      <c r="I1326" s="22"/>
      <c r="J1326" s="22"/>
      <c r="K1326" s="22"/>
      <c r="M1326" s="22"/>
      <c r="N1326" s="22"/>
      <c r="O1326" s="22"/>
      <c r="P1326" s="22"/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6" t="s">
        <v>27</v>
      </c>
      <c r="C5" s="26"/>
      <c r="D5" s="26"/>
      <c r="E5" s="26"/>
      <c r="F5" s="26"/>
      <c r="G5" s="26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I46"/>
  <sheetViews>
    <sheetView topLeftCell="A7"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6" t="s">
        <v>28</v>
      </c>
      <c r="C3" s="26"/>
      <c r="D3" s="26"/>
      <c r="E3" s="26"/>
      <c r="F3" s="26"/>
      <c r="G3" s="26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砂岩</vt:lpstr>
      <vt:lpstr>キャリブレーション結果→</vt:lpstr>
      <vt:lpstr>荷重</vt:lpstr>
      <vt:lpstr>変位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藁品 健介</cp:lastModifiedBy>
  <dcterms:created xsi:type="dcterms:W3CDTF">2013-09-10T10:29:58Z</dcterms:created>
  <dcterms:modified xsi:type="dcterms:W3CDTF">2021-09-24T08:58:10Z</dcterms:modified>
</cp:coreProperties>
</file>